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20" windowWidth="22848" windowHeight="9096"/>
  </bookViews>
  <sheets>
    <sheet name="Ireland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" i="1"/>
  <c r="C3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3" i="1"/>
  <c r="C31" i="1"/>
  <c r="C32" i="1" s="1"/>
  <c r="C33" i="1" s="1"/>
  <c r="F30" i="1"/>
  <c r="F31" i="1" s="1"/>
  <c r="I5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D31" i="1" l="1"/>
  <c r="C34" i="1"/>
  <c r="D33" i="1"/>
  <c r="D32" i="1"/>
  <c r="G31" i="1"/>
  <c r="F32" i="1"/>
  <c r="C35" i="1" l="1"/>
  <c r="D34" i="1"/>
  <c r="F33" i="1"/>
  <c r="G32" i="1"/>
  <c r="C36" i="1" l="1"/>
  <c r="D35" i="1"/>
  <c r="F34" i="1"/>
  <c r="G33" i="1"/>
  <c r="C37" i="1" l="1"/>
  <c r="D36" i="1"/>
  <c r="G34" i="1"/>
  <c r="F35" i="1"/>
  <c r="D37" i="1" l="1"/>
  <c r="C38" i="1"/>
  <c r="G35" i="1"/>
  <c r="F36" i="1"/>
  <c r="C39" i="1" l="1"/>
  <c r="D38" i="1"/>
  <c r="G36" i="1"/>
  <c r="F37" i="1"/>
  <c r="C40" i="1" l="1"/>
  <c r="D39" i="1"/>
  <c r="F38" i="1"/>
  <c r="G37" i="1"/>
  <c r="C41" i="1" l="1"/>
  <c r="D40" i="1"/>
  <c r="G38" i="1"/>
  <c r="F39" i="1"/>
  <c r="D41" i="1" l="1"/>
  <c r="C42" i="1"/>
  <c r="G39" i="1"/>
  <c r="F40" i="1"/>
  <c r="C43" i="1" l="1"/>
  <c r="D42" i="1"/>
  <c r="G40" i="1"/>
  <c r="F41" i="1"/>
  <c r="C44" i="1" l="1"/>
  <c r="D43" i="1"/>
  <c r="F42" i="1"/>
  <c r="G41" i="1"/>
  <c r="C45" i="1" l="1"/>
  <c r="D44" i="1"/>
  <c r="G42" i="1"/>
  <c r="F43" i="1"/>
  <c r="D45" i="1" l="1"/>
  <c r="C46" i="1"/>
  <c r="G43" i="1"/>
  <c r="F44" i="1"/>
  <c r="C47" i="1" l="1"/>
  <c r="D47" i="1" s="1"/>
  <c r="D46" i="1"/>
  <c r="F45" i="1"/>
  <c r="G44" i="1"/>
  <c r="F46" i="1" l="1"/>
  <c r="G45" i="1"/>
  <c r="G46" i="1" l="1"/>
  <c r="F47" i="1"/>
  <c r="G47" i="1" s="1"/>
</calcChain>
</file>

<file path=xl/sharedStrings.xml><?xml version="1.0" encoding="utf-8"?>
<sst xmlns="http://schemas.openxmlformats.org/spreadsheetml/2006/main" count="16" uniqueCount="16">
  <si>
    <t>Day</t>
  </si>
  <si>
    <t>Total Known Infected</t>
  </si>
  <si>
    <t>COVID 19</t>
  </si>
  <si>
    <t>Shutdown called on 12 March 2020</t>
  </si>
  <si>
    <t>Total Related Deaths</t>
  </si>
  <si>
    <t>https://www.worldometers.info/coronavirus/country/ireland/</t>
  </si>
  <si>
    <t>Total Recovered</t>
  </si>
  <si>
    <t>https://www.worldometers.info/coronavirus/coronavirus-incubation-period/</t>
  </si>
  <si>
    <t>Estimated Infection Date (Mean Incubation Period of 6.4 days)</t>
  </si>
  <si>
    <t>Known New Infected</t>
  </si>
  <si>
    <t>Related New Deaths</t>
  </si>
  <si>
    <t>New Recovered</t>
  </si>
  <si>
    <t>% Difference New Infection</t>
  </si>
  <si>
    <t>% Difference New Death</t>
  </si>
  <si>
    <t>% Difference New Recovery</t>
  </si>
  <si>
    <t>Total Active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</si>
</sst>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0" fontId="3" fillId="0" borderId="0" xfId="2"/>
    <xf numFmtId="0" fontId="0" fillId="0" borderId="0" xfId="0" applyAlignment="1">
      <alignment wrapText="1"/>
    </xf>
    <xf numFmtId="0" fontId="3" fillId="0" borderId="0" xfId="2" applyAlignment="1">
      <alignment wrapText="1"/>
    </xf>
    <xf numFmtId="0" fontId="2" fillId="3" borderId="0" xfId="0" applyFont="1" applyFill="1" applyAlignment="1">
      <alignment wrapText="1"/>
    </xf>
    <xf numFmtId="16" fontId="1" fillId="2" borderId="0" xfId="1" applyNumberFormat="1"/>
    <xf numFmtId="0" fontId="4" fillId="0" borderId="0" xfId="0" applyFont="1" applyAlignment="1">
      <alignment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Ireland!$C$2</c:f>
              <c:strCache>
                <c:ptCount val="1"/>
                <c:pt idx="0">
                  <c:v>Total Known Infected</c:v>
                </c:pt>
              </c:strCache>
            </c:strRef>
          </c:tx>
          <c:dLbls>
            <c:dLbl>
              <c:idx val="4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Ireland!$C$3:$C$47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43</c:v>
                </c:pt>
                <c:pt idx="13">
                  <c:v>70</c:v>
                </c:pt>
                <c:pt idx="14">
                  <c:v>90</c:v>
                </c:pt>
                <c:pt idx="15">
                  <c:v>129</c:v>
                </c:pt>
                <c:pt idx="16">
                  <c:v>170</c:v>
                </c:pt>
                <c:pt idx="17">
                  <c:v>223</c:v>
                </c:pt>
                <c:pt idx="18">
                  <c:v>292</c:v>
                </c:pt>
                <c:pt idx="19">
                  <c:v>366</c:v>
                </c:pt>
                <c:pt idx="20">
                  <c:v>557</c:v>
                </c:pt>
                <c:pt idx="21">
                  <c:v>683</c:v>
                </c:pt>
                <c:pt idx="22">
                  <c:v>785</c:v>
                </c:pt>
                <c:pt idx="23">
                  <c:v>906</c:v>
                </c:pt>
                <c:pt idx="24">
                  <c:v>1125</c:v>
                </c:pt>
                <c:pt idx="25">
                  <c:v>1329</c:v>
                </c:pt>
                <c:pt idx="26">
                  <c:v>1564</c:v>
                </c:pt>
                <c:pt idx="27">
                  <c:v>1564</c:v>
                </c:pt>
                <c:pt idx="28">
                  <c:v>1564</c:v>
                </c:pt>
                <c:pt idx="29">
                  <c:v>1564</c:v>
                </c:pt>
                <c:pt idx="30">
                  <c:v>1564</c:v>
                </c:pt>
                <c:pt idx="31">
                  <c:v>1564</c:v>
                </c:pt>
                <c:pt idx="32">
                  <c:v>1564</c:v>
                </c:pt>
                <c:pt idx="33">
                  <c:v>1564</c:v>
                </c:pt>
                <c:pt idx="34">
                  <c:v>1564</c:v>
                </c:pt>
                <c:pt idx="35">
                  <c:v>1564</c:v>
                </c:pt>
                <c:pt idx="36">
                  <c:v>1564</c:v>
                </c:pt>
                <c:pt idx="37">
                  <c:v>1564</c:v>
                </c:pt>
                <c:pt idx="38">
                  <c:v>1564</c:v>
                </c:pt>
                <c:pt idx="39">
                  <c:v>1564</c:v>
                </c:pt>
                <c:pt idx="40">
                  <c:v>1564</c:v>
                </c:pt>
                <c:pt idx="41">
                  <c:v>1564</c:v>
                </c:pt>
                <c:pt idx="42">
                  <c:v>1564</c:v>
                </c:pt>
                <c:pt idx="43">
                  <c:v>1564</c:v>
                </c:pt>
                <c:pt idx="44">
                  <c:v>1564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Ireland!$L$2</c:f>
              <c:strCache>
                <c:ptCount val="1"/>
                <c:pt idx="0">
                  <c:v>Total Active Cases</c:v>
                </c:pt>
              </c:strCache>
            </c:strRef>
          </c:tx>
          <c:val>
            <c:numRef>
              <c:f>Ireland!$L$3:$L$47</c:f>
              <c:numCache>
                <c:formatCode>General</c:formatCode>
                <c:ptCount val="4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6</c:v>
                </c:pt>
                <c:pt idx="6">
                  <c:v>13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24</c:v>
                </c:pt>
                <c:pt idx="11">
                  <c:v>34</c:v>
                </c:pt>
                <c:pt idx="12">
                  <c:v>42</c:v>
                </c:pt>
                <c:pt idx="13">
                  <c:v>69</c:v>
                </c:pt>
                <c:pt idx="14">
                  <c:v>89</c:v>
                </c:pt>
                <c:pt idx="15">
                  <c:v>127</c:v>
                </c:pt>
                <c:pt idx="16">
                  <c:v>167</c:v>
                </c:pt>
                <c:pt idx="17">
                  <c:v>216</c:v>
                </c:pt>
                <c:pt idx="18">
                  <c:v>285</c:v>
                </c:pt>
                <c:pt idx="19">
                  <c:v>359</c:v>
                </c:pt>
                <c:pt idx="20">
                  <c:v>549</c:v>
                </c:pt>
                <c:pt idx="21">
                  <c:v>675</c:v>
                </c:pt>
                <c:pt idx="22">
                  <c:v>777</c:v>
                </c:pt>
                <c:pt idx="23">
                  <c:v>897</c:v>
                </c:pt>
                <c:pt idx="24">
                  <c:v>1114</c:v>
                </c:pt>
                <c:pt idx="25">
                  <c:v>1317</c:v>
                </c:pt>
                <c:pt idx="26">
                  <c:v>1550</c:v>
                </c:pt>
                <c:pt idx="27">
                  <c:v>1550</c:v>
                </c:pt>
                <c:pt idx="28">
                  <c:v>1550</c:v>
                </c:pt>
                <c:pt idx="29">
                  <c:v>1550</c:v>
                </c:pt>
                <c:pt idx="30">
                  <c:v>1550</c:v>
                </c:pt>
                <c:pt idx="31">
                  <c:v>1550</c:v>
                </c:pt>
                <c:pt idx="32">
                  <c:v>1550</c:v>
                </c:pt>
                <c:pt idx="33">
                  <c:v>1550</c:v>
                </c:pt>
                <c:pt idx="34">
                  <c:v>1550</c:v>
                </c:pt>
                <c:pt idx="35">
                  <c:v>1550</c:v>
                </c:pt>
                <c:pt idx="36">
                  <c:v>1550</c:v>
                </c:pt>
                <c:pt idx="37">
                  <c:v>1550</c:v>
                </c:pt>
                <c:pt idx="38">
                  <c:v>1550</c:v>
                </c:pt>
                <c:pt idx="39">
                  <c:v>1550</c:v>
                </c:pt>
                <c:pt idx="40">
                  <c:v>1550</c:v>
                </c:pt>
                <c:pt idx="41">
                  <c:v>1550</c:v>
                </c:pt>
                <c:pt idx="42">
                  <c:v>1550</c:v>
                </c:pt>
                <c:pt idx="43">
                  <c:v>1550</c:v>
                </c:pt>
                <c:pt idx="44">
                  <c:v>1550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97472"/>
        <c:axId val="75499008"/>
      </c:lineChart>
      <c:dateAx>
        <c:axId val="754974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75499008"/>
        <c:crosses val="autoZero"/>
        <c:auto val="1"/>
        <c:lblOffset val="100"/>
        <c:baseTimeUnit val="days"/>
      </c:dateAx>
      <c:valAx>
        <c:axId val="75499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Total Infections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497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Ireland!$D$2</c:f>
              <c:strCache>
                <c:ptCount val="1"/>
                <c:pt idx="0">
                  <c:v>Known New Infected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Ireland!$D$3:$D$29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27</c:v>
                </c:pt>
                <c:pt idx="14">
                  <c:v>20</c:v>
                </c:pt>
                <c:pt idx="15">
                  <c:v>39</c:v>
                </c:pt>
                <c:pt idx="16">
                  <c:v>41</c:v>
                </c:pt>
                <c:pt idx="17">
                  <c:v>53</c:v>
                </c:pt>
                <c:pt idx="18">
                  <c:v>69</c:v>
                </c:pt>
                <c:pt idx="19">
                  <c:v>74</c:v>
                </c:pt>
                <c:pt idx="20">
                  <c:v>191</c:v>
                </c:pt>
                <c:pt idx="21">
                  <c:v>126</c:v>
                </c:pt>
                <c:pt idx="22">
                  <c:v>102</c:v>
                </c:pt>
                <c:pt idx="23">
                  <c:v>121</c:v>
                </c:pt>
                <c:pt idx="24">
                  <c:v>219</c:v>
                </c:pt>
                <c:pt idx="25">
                  <c:v>204</c:v>
                </c:pt>
                <c:pt idx="26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04288"/>
        <c:axId val="78548992"/>
      </c:lineChart>
      <c:dateAx>
        <c:axId val="78204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78548992"/>
        <c:crosses val="autoZero"/>
        <c:auto val="1"/>
        <c:lblOffset val="100"/>
        <c:baseTimeUnit val="days"/>
      </c:dateAx>
      <c:valAx>
        <c:axId val="785489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82042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Death vs Recovery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Ireland!$F$2</c:f>
              <c:strCache>
                <c:ptCount val="1"/>
                <c:pt idx="0">
                  <c:v>Total Related Deaths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Ireland!$F$3:$F$47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Ireland!$G$2</c:f>
              <c:strCache>
                <c:ptCount val="1"/>
                <c:pt idx="0">
                  <c:v>Related New Deaths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Ireland!$G$3:$G$47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Ireland!$I$2</c:f>
              <c:strCache>
                <c:ptCount val="1"/>
                <c:pt idx="0">
                  <c:v>Total Recovered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Ireland!$I$3:$I$47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Ireland!$J$2</c:f>
              <c:strCache>
                <c:ptCount val="1"/>
                <c:pt idx="0">
                  <c:v>New Recovered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Ireland!$J$3:$J$47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065472"/>
        <c:axId val="79067008"/>
      </c:lineChart>
      <c:dateAx>
        <c:axId val="790654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79067008"/>
        <c:crosses val="autoZero"/>
        <c:auto val="1"/>
        <c:lblOffset val="100"/>
        <c:baseTimeUnit val="days"/>
      </c:dateAx>
      <c:valAx>
        <c:axId val="79067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906547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Ireland!$K$2</c:f>
              <c:strCache>
                <c:ptCount val="1"/>
                <c:pt idx="0">
                  <c:v>% Difference New Recovery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Ireland!$K$3:$K$47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</c:v>
                </c:pt>
                <c:pt idx="17">
                  <c:v>120</c:v>
                </c:pt>
                <c:pt idx="18">
                  <c:v>-200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Ireland!$H$2</c:f>
              <c:strCache>
                <c:ptCount val="1"/>
                <c:pt idx="0">
                  <c:v>% Difference New Death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Ireland!$H$3:$H$47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200</c:v>
                </c:pt>
                <c:pt idx="13">
                  <c:v>-200</c:v>
                </c:pt>
                <c:pt idx="14">
                  <c:v>0</c:v>
                </c:pt>
                <c:pt idx="15">
                  <c:v>200</c:v>
                </c:pt>
                <c:pt idx="16">
                  <c:v>-200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200</c:v>
                </c:pt>
                <c:pt idx="21">
                  <c:v>-200</c:v>
                </c:pt>
                <c:pt idx="22">
                  <c:v>0</c:v>
                </c:pt>
                <c:pt idx="23">
                  <c:v>200</c:v>
                </c:pt>
                <c:pt idx="24">
                  <c:v>66.666666666666657</c:v>
                </c:pt>
                <c:pt idx="25">
                  <c:v>-66.666666666666657</c:v>
                </c:pt>
                <c:pt idx="26">
                  <c:v>66.666666666666657</c:v>
                </c:pt>
                <c:pt idx="27">
                  <c:v>-200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Ireland!$E$2</c:f>
              <c:strCache>
                <c:ptCount val="1"/>
                <c:pt idx="0">
                  <c:v>% Difference New Infection</c:v>
                </c:pt>
              </c:strCache>
            </c:strRef>
          </c:tx>
          <c:cat>
            <c:numRef>
              <c:f>Ireland!$B$3:$B$47</c:f>
              <c:numCache>
                <c:formatCode>d\-mmm</c:formatCode>
                <c:ptCount val="45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</c:numCache>
            </c:numRef>
          </c:cat>
          <c:val>
            <c:numRef>
              <c:f>Ireland!$E$3:$E$47</c:f>
              <c:numCache>
                <c:formatCode>General</c:formatCode>
                <c:ptCount val="45"/>
                <c:pt idx="0">
                  <c:v>0</c:v>
                </c:pt>
                <c:pt idx="1">
                  <c:v>200</c:v>
                </c:pt>
                <c:pt idx="2">
                  <c:v>-200</c:v>
                </c:pt>
                <c:pt idx="3">
                  <c:v>0</c:v>
                </c:pt>
                <c:pt idx="4">
                  <c:v>200</c:v>
                </c:pt>
                <c:pt idx="5">
                  <c:v>120</c:v>
                </c:pt>
                <c:pt idx="6">
                  <c:v>54.54545454545454</c:v>
                </c:pt>
                <c:pt idx="7">
                  <c:v>-33.333333333333329</c:v>
                </c:pt>
                <c:pt idx="8">
                  <c:v>-133.33333333333331</c:v>
                </c:pt>
                <c:pt idx="9">
                  <c:v>66.666666666666657</c:v>
                </c:pt>
                <c:pt idx="10">
                  <c:v>40</c:v>
                </c:pt>
                <c:pt idx="11">
                  <c:v>107.69230769230769</c:v>
                </c:pt>
                <c:pt idx="12">
                  <c:v>-10.526315789473683</c:v>
                </c:pt>
                <c:pt idx="13">
                  <c:v>100</c:v>
                </c:pt>
                <c:pt idx="14">
                  <c:v>-29.787234042553191</c:v>
                </c:pt>
                <c:pt idx="15">
                  <c:v>64.406779661016941</c:v>
                </c:pt>
                <c:pt idx="16">
                  <c:v>5</c:v>
                </c:pt>
                <c:pt idx="17">
                  <c:v>25.531914893617021</c:v>
                </c:pt>
                <c:pt idx="18">
                  <c:v>26.229508196721312</c:v>
                </c:pt>
                <c:pt idx="19">
                  <c:v>6.9930069930069934</c:v>
                </c:pt>
                <c:pt idx="20">
                  <c:v>88.301886792452834</c:v>
                </c:pt>
                <c:pt idx="21">
                  <c:v>-41.009463722397477</c:v>
                </c:pt>
                <c:pt idx="22">
                  <c:v>-21.052631578947366</c:v>
                </c:pt>
                <c:pt idx="23">
                  <c:v>17.040358744394617</c:v>
                </c:pt>
                <c:pt idx="24">
                  <c:v>57.647058823529406</c:v>
                </c:pt>
                <c:pt idx="25">
                  <c:v>-7.0921985815602842</c:v>
                </c:pt>
                <c:pt idx="26">
                  <c:v>14.123006833712983</c:v>
                </c:pt>
                <c:pt idx="27">
                  <c:v>-200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6752"/>
        <c:axId val="75527680"/>
      </c:lineChart>
      <c:dateAx>
        <c:axId val="669867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75527680"/>
        <c:crosses val="autoZero"/>
        <c:auto val="1"/>
        <c:lblOffset val="100"/>
        <c:baseTimeUnit val="days"/>
      </c:dateAx>
      <c:valAx>
        <c:axId val="75527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6986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148590</xdr:colOff>
      <xdr:row>3</xdr:row>
      <xdr:rowOff>121920</xdr:rowOff>
    </xdr:from>
    <xdr:to>
      <xdr:col>20</xdr:col>
      <xdr:colOff>541020</xdr:colOff>
      <xdr:row>18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179070</xdr:colOff>
      <xdr:row>20</xdr:row>
      <xdr:rowOff>15240</xdr:rowOff>
    </xdr:from>
    <xdr:to>
      <xdr:col>20</xdr:col>
      <xdr:colOff>563880</xdr:colOff>
      <xdr:row>35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110490</xdr:colOff>
      <xdr:row>4</xdr:row>
      <xdr:rowOff>0</xdr:rowOff>
    </xdr:from>
    <xdr:to>
      <xdr:col>30</xdr:col>
      <xdr:colOff>236220</xdr:colOff>
      <xdr:row>25</xdr:row>
      <xdr:rowOff>144780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156210</xdr:colOff>
      <xdr:row>35</xdr:row>
      <xdr:rowOff>152400</xdr:rowOff>
    </xdr:from>
    <xdr:to>
      <xdr:col>25</xdr:col>
      <xdr:colOff>312420</xdr:colOff>
      <xdr:row>56</xdr:row>
      <xdr:rowOff>22860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ronavirus-incubation-period/" TargetMode="External"/><Relationship Id="rId1" Type="http://schemas.openxmlformats.org/officeDocument/2006/relationships/hyperlink" Target="https://www.worldometers.info/coronavirus/country/ireland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zoomScaleNormal="100" workbookViewId="0">
      <pane xSplit="2" ySplit="2" topLeftCell="I15" activePane="bottomRight" state="frozen"/>
      <selection pane="topRight" activeCell="C1" sqref="C1"/>
      <selection pane="bottomLeft" activeCell="A3" sqref="A3"/>
      <selection pane="bottomRight" activeCell="B42" sqref="B42"/>
    </sheetView>
  </sheetViews>
  <sheetFormatPr defaultRowHeight="14.4" x14ac:dyDescent="0.3"/>
  <cols>
    <col min="1" max="1" width="21.5546875" bestFit="1" customWidth="1"/>
    <col min="2" max="2" width="16.21875" customWidth="1"/>
    <col min="3" max="3" width="18.6640625" bestFit="1" customWidth="1"/>
    <col min="4" max="4" width="19.44140625" bestFit="1" customWidth="1"/>
    <col min="5" max="5" width="19.44140625" customWidth="1"/>
    <col min="6" max="6" width="18.21875" bestFit="1" customWidth="1"/>
    <col min="7" max="7" width="19" bestFit="1" customWidth="1"/>
    <col min="8" max="8" width="19" customWidth="1"/>
    <col min="9" max="9" width="14.6640625" bestFit="1" customWidth="1"/>
    <col min="10" max="10" width="12" customWidth="1"/>
    <col min="11" max="11" width="17.5546875" customWidth="1"/>
    <col min="12" max="12" width="19.44140625" customWidth="1"/>
  </cols>
  <sheetData>
    <row r="1" spans="1:12" ht="43.2" x14ac:dyDescent="0.3">
      <c r="A1" s="5" t="s">
        <v>2</v>
      </c>
      <c r="B1" s="7" t="s">
        <v>3</v>
      </c>
      <c r="C1" s="4" t="s">
        <v>5</v>
      </c>
      <c r="D1" s="2" t="s">
        <v>7</v>
      </c>
      <c r="E1" s="2"/>
      <c r="F1" s="3"/>
      <c r="G1" s="3"/>
      <c r="H1" s="3"/>
      <c r="I1" s="3"/>
      <c r="J1" s="3"/>
      <c r="K1" s="3"/>
      <c r="L1" s="2"/>
    </row>
    <row r="2" spans="1:12" ht="43.2" x14ac:dyDescent="0.3">
      <c r="A2" s="5" t="s">
        <v>8</v>
      </c>
      <c r="B2" s="5" t="s">
        <v>0</v>
      </c>
      <c r="C2" s="5" t="s">
        <v>1</v>
      </c>
      <c r="D2" s="5" t="s">
        <v>9</v>
      </c>
      <c r="E2" s="5" t="s">
        <v>12</v>
      </c>
      <c r="F2" s="5" t="s">
        <v>4</v>
      </c>
      <c r="G2" s="5" t="s">
        <v>10</v>
      </c>
      <c r="H2" s="5" t="s">
        <v>13</v>
      </c>
      <c r="I2" s="5" t="s">
        <v>6</v>
      </c>
      <c r="J2" s="5" t="s">
        <v>11</v>
      </c>
      <c r="K2" s="5" t="s">
        <v>14</v>
      </c>
      <c r="L2" s="5" t="s">
        <v>15</v>
      </c>
    </row>
    <row r="3" spans="1:12" x14ac:dyDescent="0.3">
      <c r="A3" s="1">
        <f>B3-6.4</f>
        <v>43882.6</v>
      </c>
      <c r="B3" s="1">
        <v>43889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>C3-F3-I3</f>
        <v>0</v>
      </c>
    </row>
    <row r="4" spans="1:12" x14ac:dyDescent="0.3">
      <c r="A4" s="1">
        <f t="shared" ref="A4:A47" si="0">B4-6.4</f>
        <v>43883.6</v>
      </c>
      <c r="B4" s="1">
        <v>43890</v>
      </c>
      <c r="C4">
        <v>1</v>
      </c>
      <c r="D4">
        <f>C4-C3</f>
        <v>1</v>
      </c>
      <c r="E4">
        <f>(D4-D3)/AVERAGE(D4,D3)*100</f>
        <v>200</v>
      </c>
      <c r="F4">
        <v>0</v>
      </c>
      <c r="G4">
        <f>F4-F3</f>
        <v>0</v>
      </c>
      <c r="H4" t="e">
        <f>(G4-G3)/AVERAGE(G4,G3)*100</f>
        <v>#DIV/0!</v>
      </c>
      <c r="I4">
        <f>J4+I3</f>
        <v>0</v>
      </c>
      <c r="J4">
        <v>0</v>
      </c>
      <c r="K4" t="e">
        <f>(J4-J3)/AVERAGE(J4,J3)*100</f>
        <v>#DIV/0!</v>
      </c>
      <c r="L4">
        <f t="shared" ref="L4:L47" si="1">C4-F4-I4</f>
        <v>1</v>
      </c>
    </row>
    <row r="5" spans="1:12" x14ac:dyDescent="0.3">
      <c r="A5" s="1">
        <f t="shared" si="0"/>
        <v>43884.6</v>
      </c>
      <c r="B5" s="1">
        <v>43891</v>
      </c>
      <c r="C5">
        <v>1</v>
      </c>
      <c r="D5">
        <f t="shared" ref="D5:D47" si="2">C5-C4</f>
        <v>0</v>
      </c>
      <c r="E5">
        <f>(D5-D4)/AVERAGE(D5,D4)*100</f>
        <v>-200</v>
      </c>
      <c r="F5">
        <v>0</v>
      </c>
      <c r="G5">
        <f t="shared" ref="G5:G47" si="3">F5-F4</f>
        <v>0</v>
      </c>
      <c r="H5" t="e">
        <f t="shared" ref="H5:H47" si="4">(G5-G4)/AVERAGE(G5,G4)*100</f>
        <v>#DIV/0!</v>
      </c>
      <c r="I5">
        <f t="shared" ref="I5:I47" si="5">J5+I4</f>
        <v>0</v>
      </c>
      <c r="J5">
        <v>0</v>
      </c>
      <c r="K5" t="e">
        <f t="shared" ref="K5:K47" si="6">(J5-J4)/AVERAGE(J5,J4)*100</f>
        <v>#DIV/0!</v>
      </c>
      <c r="L5">
        <f t="shared" si="1"/>
        <v>1</v>
      </c>
    </row>
    <row r="6" spans="1:12" x14ac:dyDescent="0.3">
      <c r="A6" s="1">
        <f t="shared" si="0"/>
        <v>43885.599999999999</v>
      </c>
      <c r="B6" s="1">
        <v>43892</v>
      </c>
      <c r="C6">
        <v>1</v>
      </c>
      <c r="D6">
        <f t="shared" si="2"/>
        <v>0</v>
      </c>
      <c r="E6" t="e">
        <f t="shared" ref="E6:E47" si="7">(D6-D5)/AVERAGE(D6,D5)*100</f>
        <v>#DIV/0!</v>
      </c>
      <c r="F6">
        <v>0</v>
      </c>
      <c r="G6">
        <f t="shared" si="3"/>
        <v>0</v>
      </c>
      <c r="H6" t="e">
        <f t="shared" si="4"/>
        <v>#DIV/0!</v>
      </c>
      <c r="I6">
        <f t="shared" si="5"/>
        <v>0</v>
      </c>
      <c r="J6">
        <v>0</v>
      </c>
      <c r="K6" t="e">
        <f t="shared" si="6"/>
        <v>#DIV/0!</v>
      </c>
      <c r="L6">
        <f t="shared" si="1"/>
        <v>1</v>
      </c>
    </row>
    <row r="7" spans="1:12" x14ac:dyDescent="0.3">
      <c r="A7" s="1">
        <f t="shared" si="0"/>
        <v>43886.6</v>
      </c>
      <c r="B7" s="1">
        <v>43893</v>
      </c>
      <c r="C7">
        <v>2</v>
      </c>
      <c r="D7">
        <f t="shared" si="2"/>
        <v>1</v>
      </c>
      <c r="E7">
        <f t="shared" si="7"/>
        <v>200</v>
      </c>
      <c r="F7">
        <v>0</v>
      </c>
      <c r="G7">
        <f t="shared" si="3"/>
        <v>0</v>
      </c>
      <c r="H7" t="e">
        <f t="shared" si="4"/>
        <v>#DIV/0!</v>
      </c>
      <c r="I7">
        <f t="shared" si="5"/>
        <v>0</v>
      </c>
      <c r="J7">
        <v>0</v>
      </c>
      <c r="K7" t="e">
        <f t="shared" si="6"/>
        <v>#DIV/0!</v>
      </c>
      <c r="L7">
        <f t="shared" si="1"/>
        <v>2</v>
      </c>
    </row>
    <row r="8" spans="1:12" x14ac:dyDescent="0.3">
      <c r="A8" s="1">
        <f t="shared" si="0"/>
        <v>43887.6</v>
      </c>
      <c r="B8" s="1">
        <v>43894</v>
      </c>
      <c r="C8">
        <v>6</v>
      </c>
      <c r="D8">
        <f t="shared" si="2"/>
        <v>4</v>
      </c>
      <c r="E8">
        <f t="shared" si="7"/>
        <v>120</v>
      </c>
      <c r="F8">
        <v>0</v>
      </c>
      <c r="G8">
        <f t="shared" si="3"/>
        <v>0</v>
      </c>
      <c r="H8" t="e">
        <f t="shared" si="4"/>
        <v>#DIV/0!</v>
      </c>
      <c r="I8">
        <f t="shared" si="5"/>
        <v>0</v>
      </c>
      <c r="J8">
        <v>0</v>
      </c>
      <c r="K8" t="e">
        <f t="shared" si="6"/>
        <v>#DIV/0!</v>
      </c>
      <c r="L8">
        <f t="shared" si="1"/>
        <v>6</v>
      </c>
    </row>
    <row r="9" spans="1:12" x14ac:dyDescent="0.3">
      <c r="A9" s="1">
        <f t="shared" si="0"/>
        <v>43888.6</v>
      </c>
      <c r="B9" s="1">
        <v>43895</v>
      </c>
      <c r="C9">
        <v>13</v>
      </c>
      <c r="D9">
        <f t="shared" si="2"/>
        <v>7</v>
      </c>
      <c r="E9">
        <f t="shared" si="7"/>
        <v>54.54545454545454</v>
      </c>
      <c r="F9">
        <v>0</v>
      </c>
      <c r="G9">
        <f t="shared" si="3"/>
        <v>0</v>
      </c>
      <c r="H9" t="e">
        <f t="shared" si="4"/>
        <v>#DIV/0!</v>
      </c>
      <c r="I9">
        <f t="shared" si="5"/>
        <v>0</v>
      </c>
      <c r="J9">
        <v>0</v>
      </c>
      <c r="K9" t="e">
        <f t="shared" si="6"/>
        <v>#DIV/0!</v>
      </c>
      <c r="L9">
        <f t="shared" si="1"/>
        <v>13</v>
      </c>
    </row>
    <row r="10" spans="1:12" x14ac:dyDescent="0.3">
      <c r="A10" s="1">
        <f t="shared" si="0"/>
        <v>43889.599999999999</v>
      </c>
      <c r="B10" s="1">
        <v>43896</v>
      </c>
      <c r="C10">
        <v>18</v>
      </c>
      <c r="D10">
        <f t="shared" si="2"/>
        <v>5</v>
      </c>
      <c r="E10">
        <f t="shared" si="7"/>
        <v>-33.333333333333329</v>
      </c>
      <c r="F10">
        <v>0</v>
      </c>
      <c r="G10">
        <f t="shared" si="3"/>
        <v>0</v>
      </c>
      <c r="H10" t="e">
        <f t="shared" si="4"/>
        <v>#DIV/0!</v>
      </c>
      <c r="I10">
        <f t="shared" si="5"/>
        <v>0</v>
      </c>
      <c r="J10">
        <v>0</v>
      </c>
      <c r="K10" t="e">
        <f t="shared" si="6"/>
        <v>#DIV/0!</v>
      </c>
      <c r="L10">
        <f t="shared" si="1"/>
        <v>18</v>
      </c>
    </row>
    <row r="11" spans="1:12" x14ac:dyDescent="0.3">
      <c r="A11" s="1">
        <f t="shared" si="0"/>
        <v>43890.6</v>
      </c>
      <c r="B11" s="1">
        <v>43897</v>
      </c>
      <c r="C11">
        <v>19</v>
      </c>
      <c r="D11">
        <f t="shared" si="2"/>
        <v>1</v>
      </c>
      <c r="E11">
        <f t="shared" si="7"/>
        <v>-133.33333333333331</v>
      </c>
      <c r="F11">
        <v>0</v>
      </c>
      <c r="G11">
        <f t="shared" si="3"/>
        <v>0</v>
      </c>
      <c r="H11" t="e">
        <f t="shared" si="4"/>
        <v>#DIV/0!</v>
      </c>
      <c r="I11">
        <f t="shared" si="5"/>
        <v>0</v>
      </c>
      <c r="J11">
        <v>0</v>
      </c>
      <c r="K11" t="e">
        <f t="shared" si="6"/>
        <v>#DIV/0!</v>
      </c>
      <c r="L11">
        <f t="shared" si="1"/>
        <v>19</v>
      </c>
    </row>
    <row r="12" spans="1:12" x14ac:dyDescent="0.3">
      <c r="A12" s="1">
        <f t="shared" si="0"/>
        <v>43891.6</v>
      </c>
      <c r="B12" s="1">
        <v>43898</v>
      </c>
      <c r="C12">
        <v>21</v>
      </c>
      <c r="D12">
        <f t="shared" si="2"/>
        <v>2</v>
      </c>
      <c r="E12">
        <f t="shared" si="7"/>
        <v>66.666666666666657</v>
      </c>
      <c r="F12">
        <v>0</v>
      </c>
      <c r="G12">
        <f t="shared" si="3"/>
        <v>0</v>
      </c>
      <c r="H12" t="e">
        <f t="shared" si="4"/>
        <v>#DIV/0!</v>
      </c>
      <c r="I12">
        <f t="shared" si="5"/>
        <v>0</v>
      </c>
      <c r="J12">
        <v>0</v>
      </c>
      <c r="K12" t="e">
        <f t="shared" si="6"/>
        <v>#DIV/0!</v>
      </c>
      <c r="L12">
        <f t="shared" si="1"/>
        <v>21</v>
      </c>
    </row>
    <row r="13" spans="1:12" x14ac:dyDescent="0.3">
      <c r="A13" s="1">
        <f t="shared" si="0"/>
        <v>43892.6</v>
      </c>
      <c r="B13" s="1">
        <v>43899</v>
      </c>
      <c r="C13">
        <v>24</v>
      </c>
      <c r="D13">
        <f t="shared" si="2"/>
        <v>3</v>
      </c>
      <c r="E13">
        <f t="shared" si="7"/>
        <v>40</v>
      </c>
      <c r="F13">
        <v>0</v>
      </c>
      <c r="G13">
        <f t="shared" si="3"/>
        <v>0</v>
      </c>
      <c r="H13" t="e">
        <f t="shared" si="4"/>
        <v>#DIV/0!</v>
      </c>
      <c r="I13">
        <f t="shared" si="5"/>
        <v>0</v>
      </c>
      <c r="J13">
        <v>0</v>
      </c>
      <c r="K13" t="e">
        <f t="shared" si="6"/>
        <v>#DIV/0!</v>
      </c>
      <c r="L13">
        <f t="shared" si="1"/>
        <v>24</v>
      </c>
    </row>
    <row r="14" spans="1:12" x14ac:dyDescent="0.3">
      <c r="A14" s="1">
        <f t="shared" si="0"/>
        <v>43893.599999999999</v>
      </c>
      <c r="B14" s="1">
        <v>43900</v>
      </c>
      <c r="C14">
        <v>34</v>
      </c>
      <c r="D14">
        <f t="shared" si="2"/>
        <v>10</v>
      </c>
      <c r="E14">
        <f t="shared" si="7"/>
        <v>107.69230769230769</v>
      </c>
      <c r="F14">
        <v>0</v>
      </c>
      <c r="G14">
        <f t="shared" si="3"/>
        <v>0</v>
      </c>
      <c r="H14" t="e">
        <f t="shared" si="4"/>
        <v>#DIV/0!</v>
      </c>
      <c r="I14">
        <f t="shared" si="5"/>
        <v>0</v>
      </c>
      <c r="J14">
        <v>0</v>
      </c>
      <c r="K14" t="e">
        <f t="shared" si="6"/>
        <v>#DIV/0!</v>
      </c>
      <c r="L14">
        <f t="shared" si="1"/>
        <v>34</v>
      </c>
    </row>
    <row r="15" spans="1:12" x14ac:dyDescent="0.3">
      <c r="A15" s="1">
        <f t="shared" si="0"/>
        <v>43894.6</v>
      </c>
      <c r="B15" s="1">
        <v>43901</v>
      </c>
      <c r="C15">
        <v>43</v>
      </c>
      <c r="D15">
        <f t="shared" si="2"/>
        <v>9</v>
      </c>
      <c r="E15">
        <f t="shared" si="7"/>
        <v>-10.526315789473683</v>
      </c>
      <c r="F15">
        <v>1</v>
      </c>
      <c r="G15">
        <f t="shared" si="3"/>
        <v>1</v>
      </c>
      <c r="H15">
        <f t="shared" si="4"/>
        <v>200</v>
      </c>
      <c r="I15">
        <f t="shared" si="5"/>
        <v>0</v>
      </c>
      <c r="J15">
        <v>0</v>
      </c>
      <c r="K15" t="e">
        <f t="shared" si="6"/>
        <v>#DIV/0!</v>
      </c>
      <c r="L15">
        <f t="shared" si="1"/>
        <v>42</v>
      </c>
    </row>
    <row r="16" spans="1:12" x14ac:dyDescent="0.3">
      <c r="A16" s="1">
        <f t="shared" si="0"/>
        <v>43895.6</v>
      </c>
      <c r="B16" s="6">
        <v>43902</v>
      </c>
      <c r="C16">
        <v>70</v>
      </c>
      <c r="D16">
        <f t="shared" si="2"/>
        <v>27</v>
      </c>
      <c r="E16">
        <f t="shared" si="7"/>
        <v>100</v>
      </c>
      <c r="F16">
        <v>1</v>
      </c>
      <c r="G16">
        <f t="shared" si="3"/>
        <v>0</v>
      </c>
      <c r="H16">
        <f t="shared" si="4"/>
        <v>-200</v>
      </c>
      <c r="I16">
        <f t="shared" si="5"/>
        <v>0</v>
      </c>
      <c r="J16">
        <v>0</v>
      </c>
      <c r="K16" t="e">
        <f t="shared" si="6"/>
        <v>#DIV/0!</v>
      </c>
      <c r="L16">
        <f t="shared" si="1"/>
        <v>69</v>
      </c>
    </row>
    <row r="17" spans="1:12" x14ac:dyDescent="0.3">
      <c r="A17" s="1">
        <f t="shared" si="0"/>
        <v>43896.6</v>
      </c>
      <c r="B17" s="1">
        <v>43903</v>
      </c>
      <c r="C17">
        <v>90</v>
      </c>
      <c r="D17">
        <f t="shared" si="2"/>
        <v>20</v>
      </c>
      <c r="E17">
        <f t="shared" si="7"/>
        <v>-29.787234042553191</v>
      </c>
      <c r="F17">
        <v>1</v>
      </c>
      <c r="G17">
        <f t="shared" si="3"/>
        <v>0</v>
      </c>
      <c r="H17" t="e">
        <f t="shared" si="4"/>
        <v>#DIV/0!</v>
      </c>
      <c r="I17">
        <f t="shared" si="5"/>
        <v>0</v>
      </c>
      <c r="J17">
        <v>0</v>
      </c>
      <c r="K17" t="e">
        <f t="shared" si="6"/>
        <v>#DIV/0!</v>
      </c>
      <c r="L17">
        <f t="shared" si="1"/>
        <v>89</v>
      </c>
    </row>
    <row r="18" spans="1:12" x14ac:dyDescent="0.3">
      <c r="A18" s="1">
        <f t="shared" si="0"/>
        <v>43897.599999999999</v>
      </c>
      <c r="B18" s="1">
        <v>43904</v>
      </c>
      <c r="C18">
        <v>129</v>
      </c>
      <c r="D18">
        <f t="shared" si="2"/>
        <v>39</v>
      </c>
      <c r="E18">
        <f t="shared" si="7"/>
        <v>64.406779661016941</v>
      </c>
      <c r="F18">
        <v>2</v>
      </c>
      <c r="G18">
        <f t="shared" si="3"/>
        <v>1</v>
      </c>
      <c r="H18">
        <f t="shared" si="4"/>
        <v>200</v>
      </c>
      <c r="I18">
        <f t="shared" si="5"/>
        <v>0</v>
      </c>
      <c r="J18">
        <v>0</v>
      </c>
      <c r="K18" t="e">
        <f t="shared" si="6"/>
        <v>#DIV/0!</v>
      </c>
      <c r="L18">
        <f t="shared" si="1"/>
        <v>127</v>
      </c>
    </row>
    <row r="19" spans="1:12" x14ac:dyDescent="0.3">
      <c r="A19" s="1">
        <f t="shared" si="0"/>
        <v>43898.6</v>
      </c>
      <c r="B19" s="1">
        <v>43905</v>
      </c>
      <c r="C19">
        <v>170</v>
      </c>
      <c r="D19">
        <f t="shared" si="2"/>
        <v>41</v>
      </c>
      <c r="E19">
        <f t="shared" si="7"/>
        <v>5</v>
      </c>
      <c r="F19">
        <v>2</v>
      </c>
      <c r="G19">
        <f t="shared" si="3"/>
        <v>0</v>
      </c>
      <c r="H19">
        <f t="shared" si="4"/>
        <v>-200</v>
      </c>
      <c r="I19">
        <f t="shared" si="5"/>
        <v>1</v>
      </c>
      <c r="J19">
        <v>1</v>
      </c>
      <c r="K19">
        <f t="shared" si="6"/>
        <v>200</v>
      </c>
      <c r="L19">
        <f t="shared" si="1"/>
        <v>167</v>
      </c>
    </row>
    <row r="20" spans="1:12" x14ac:dyDescent="0.3">
      <c r="A20" s="1">
        <f t="shared" si="0"/>
        <v>43899.6</v>
      </c>
      <c r="B20" s="1">
        <v>43906</v>
      </c>
      <c r="C20">
        <v>223</v>
      </c>
      <c r="D20">
        <f t="shared" si="2"/>
        <v>53</v>
      </c>
      <c r="E20">
        <f t="shared" si="7"/>
        <v>25.531914893617021</v>
      </c>
      <c r="F20">
        <v>2</v>
      </c>
      <c r="G20">
        <f t="shared" si="3"/>
        <v>0</v>
      </c>
      <c r="H20" t="e">
        <f t="shared" si="4"/>
        <v>#DIV/0!</v>
      </c>
      <c r="I20">
        <f t="shared" si="5"/>
        <v>5</v>
      </c>
      <c r="J20">
        <v>4</v>
      </c>
      <c r="K20">
        <f t="shared" si="6"/>
        <v>120</v>
      </c>
      <c r="L20">
        <f t="shared" si="1"/>
        <v>216</v>
      </c>
    </row>
    <row r="21" spans="1:12" x14ac:dyDescent="0.3">
      <c r="A21" s="1">
        <f t="shared" si="0"/>
        <v>43900.6</v>
      </c>
      <c r="B21" s="1">
        <v>43907</v>
      </c>
      <c r="C21">
        <v>292</v>
      </c>
      <c r="D21">
        <f t="shared" si="2"/>
        <v>69</v>
      </c>
      <c r="E21">
        <f t="shared" si="7"/>
        <v>26.229508196721312</v>
      </c>
      <c r="F21">
        <v>2</v>
      </c>
      <c r="G21">
        <f t="shared" si="3"/>
        <v>0</v>
      </c>
      <c r="H21" t="e">
        <f t="shared" si="4"/>
        <v>#DIV/0!</v>
      </c>
      <c r="I21">
        <f t="shared" si="5"/>
        <v>5</v>
      </c>
      <c r="J21">
        <v>0</v>
      </c>
      <c r="K21">
        <f t="shared" si="6"/>
        <v>-200</v>
      </c>
      <c r="L21">
        <f t="shared" si="1"/>
        <v>285</v>
      </c>
    </row>
    <row r="22" spans="1:12" x14ac:dyDescent="0.3">
      <c r="A22" s="1">
        <f t="shared" si="0"/>
        <v>43901.599999999999</v>
      </c>
      <c r="B22" s="1">
        <v>43908</v>
      </c>
      <c r="C22">
        <v>366</v>
      </c>
      <c r="D22">
        <f t="shared" si="2"/>
        <v>74</v>
      </c>
      <c r="E22">
        <f t="shared" si="7"/>
        <v>6.9930069930069934</v>
      </c>
      <c r="F22">
        <v>2</v>
      </c>
      <c r="G22">
        <f t="shared" si="3"/>
        <v>0</v>
      </c>
      <c r="H22" t="e">
        <f t="shared" si="4"/>
        <v>#DIV/0!</v>
      </c>
      <c r="I22">
        <f t="shared" si="5"/>
        <v>5</v>
      </c>
      <c r="J22">
        <v>0</v>
      </c>
      <c r="K22" t="e">
        <f t="shared" si="6"/>
        <v>#DIV/0!</v>
      </c>
      <c r="L22">
        <f t="shared" si="1"/>
        <v>359</v>
      </c>
    </row>
    <row r="23" spans="1:12" x14ac:dyDescent="0.3">
      <c r="A23" s="6">
        <f t="shared" si="0"/>
        <v>43902.6</v>
      </c>
      <c r="B23" s="1">
        <v>43909</v>
      </c>
      <c r="C23">
        <v>557</v>
      </c>
      <c r="D23">
        <f t="shared" si="2"/>
        <v>191</v>
      </c>
      <c r="E23">
        <f t="shared" si="7"/>
        <v>88.301886792452834</v>
      </c>
      <c r="F23">
        <v>3</v>
      </c>
      <c r="G23">
        <f t="shared" si="3"/>
        <v>1</v>
      </c>
      <c r="H23">
        <f t="shared" si="4"/>
        <v>200</v>
      </c>
      <c r="I23">
        <f t="shared" si="5"/>
        <v>5</v>
      </c>
      <c r="J23">
        <v>0</v>
      </c>
      <c r="K23" t="e">
        <f t="shared" si="6"/>
        <v>#DIV/0!</v>
      </c>
      <c r="L23">
        <f t="shared" si="1"/>
        <v>549</v>
      </c>
    </row>
    <row r="24" spans="1:12" x14ac:dyDescent="0.3">
      <c r="A24" s="1">
        <f t="shared" si="0"/>
        <v>43903.6</v>
      </c>
      <c r="B24" s="1">
        <v>43910</v>
      </c>
      <c r="C24">
        <v>683</v>
      </c>
      <c r="D24">
        <f t="shared" si="2"/>
        <v>126</v>
      </c>
      <c r="E24">
        <f t="shared" si="7"/>
        <v>-41.009463722397477</v>
      </c>
      <c r="F24">
        <v>3</v>
      </c>
      <c r="G24">
        <f t="shared" si="3"/>
        <v>0</v>
      </c>
      <c r="H24">
        <f t="shared" si="4"/>
        <v>-200</v>
      </c>
      <c r="I24">
        <f t="shared" si="5"/>
        <v>5</v>
      </c>
      <c r="J24">
        <v>0</v>
      </c>
      <c r="K24" t="e">
        <f t="shared" si="6"/>
        <v>#DIV/0!</v>
      </c>
      <c r="L24">
        <f t="shared" si="1"/>
        <v>675</v>
      </c>
    </row>
    <row r="25" spans="1:12" x14ac:dyDescent="0.3">
      <c r="A25" s="1">
        <f t="shared" si="0"/>
        <v>43904.6</v>
      </c>
      <c r="B25" s="1">
        <v>43911</v>
      </c>
      <c r="C25">
        <v>785</v>
      </c>
      <c r="D25">
        <f t="shared" si="2"/>
        <v>102</v>
      </c>
      <c r="E25">
        <f t="shared" si="7"/>
        <v>-21.052631578947366</v>
      </c>
      <c r="F25">
        <v>3</v>
      </c>
      <c r="G25">
        <f t="shared" si="3"/>
        <v>0</v>
      </c>
      <c r="H25" t="e">
        <f t="shared" si="4"/>
        <v>#DIV/0!</v>
      </c>
      <c r="I25">
        <f t="shared" si="5"/>
        <v>5</v>
      </c>
      <c r="J25">
        <v>0</v>
      </c>
      <c r="K25" t="e">
        <f t="shared" si="6"/>
        <v>#DIV/0!</v>
      </c>
      <c r="L25">
        <f t="shared" si="1"/>
        <v>777</v>
      </c>
    </row>
    <row r="26" spans="1:12" x14ac:dyDescent="0.3">
      <c r="A26" s="1">
        <f t="shared" si="0"/>
        <v>43905.599999999999</v>
      </c>
      <c r="B26" s="1">
        <v>43912</v>
      </c>
      <c r="C26">
        <v>906</v>
      </c>
      <c r="D26">
        <f t="shared" si="2"/>
        <v>121</v>
      </c>
      <c r="E26">
        <f t="shared" si="7"/>
        <v>17.040358744394617</v>
      </c>
      <c r="F26">
        <v>4</v>
      </c>
      <c r="G26">
        <f t="shared" si="3"/>
        <v>1</v>
      </c>
      <c r="H26">
        <f t="shared" si="4"/>
        <v>200</v>
      </c>
      <c r="I26">
        <f t="shared" si="5"/>
        <v>5</v>
      </c>
      <c r="J26">
        <v>0</v>
      </c>
      <c r="K26" t="e">
        <f t="shared" si="6"/>
        <v>#DIV/0!</v>
      </c>
      <c r="L26">
        <f t="shared" si="1"/>
        <v>897</v>
      </c>
    </row>
    <row r="27" spans="1:12" x14ac:dyDescent="0.3">
      <c r="A27" s="1">
        <f t="shared" si="0"/>
        <v>43906.6</v>
      </c>
      <c r="B27" s="1">
        <v>43913</v>
      </c>
      <c r="C27">
        <v>1125</v>
      </c>
      <c r="D27">
        <f t="shared" si="2"/>
        <v>219</v>
      </c>
      <c r="E27">
        <f t="shared" si="7"/>
        <v>57.647058823529406</v>
      </c>
      <c r="F27">
        <v>6</v>
      </c>
      <c r="G27">
        <f t="shared" si="3"/>
        <v>2</v>
      </c>
      <c r="H27">
        <f t="shared" si="4"/>
        <v>66.666666666666657</v>
      </c>
      <c r="I27">
        <f t="shared" si="5"/>
        <v>5</v>
      </c>
      <c r="J27">
        <v>0</v>
      </c>
      <c r="K27" t="e">
        <f t="shared" si="6"/>
        <v>#DIV/0!</v>
      </c>
      <c r="L27">
        <f t="shared" si="1"/>
        <v>1114</v>
      </c>
    </row>
    <row r="28" spans="1:12" x14ac:dyDescent="0.3">
      <c r="A28" s="1">
        <f t="shared" si="0"/>
        <v>43907.6</v>
      </c>
      <c r="B28" s="1">
        <v>43914</v>
      </c>
      <c r="C28">
        <v>1329</v>
      </c>
      <c r="D28">
        <f t="shared" si="2"/>
        <v>204</v>
      </c>
      <c r="E28">
        <f t="shared" si="7"/>
        <v>-7.0921985815602842</v>
      </c>
      <c r="F28">
        <v>7</v>
      </c>
      <c r="G28">
        <f t="shared" si="3"/>
        <v>1</v>
      </c>
      <c r="H28">
        <f t="shared" si="4"/>
        <v>-66.666666666666657</v>
      </c>
      <c r="I28">
        <f t="shared" si="5"/>
        <v>5</v>
      </c>
      <c r="J28">
        <v>0</v>
      </c>
      <c r="K28" t="e">
        <f t="shared" si="6"/>
        <v>#DIV/0!</v>
      </c>
      <c r="L28">
        <f t="shared" si="1"/>
        <v>1317</v>
      </c>
    </row>
    <row r="29" spans="1:12" x14ac:dyDescent="0.3">
      <c r="A29" s="1">
        <f t="shared" si="0"/>
        <v>43908.6</v>
      </c>
      <c r="B29" s="1">
        <v>43915</v>
      </c>
      <c r="C29">
        <v>1564</v>
      </c>
      <c r="D29">
        <f t="shared" si="2"/>
        <v>235</v>
      </c>
      <c r="E29">
        <f t="shared" si="7"/>
        <v>14.123006833712983</v>
      </c>
      <c r="F29">
        <v>9</v>
      </c>
      <c r="G29">
        <f t="shared" si="3"/>
        <v>2</v>
      </c>
      <c r="H29">
        <f t="shared" si="4"/>
        <v>66.666666666666657</v>
      </c>
      <c r="I29">
        <f t="shared" si="5"/>
        <v>5</v>
      </c>
      <c r="J29">
        <v>0</v>
      </c>
      <c r="K29" t="e">
        <f t="shared" si="6"/>
        <v>#DIV/0!</v>
      </c>
      <c r="L29">
        <f t="shared" si="1"/>
        <v>1550</v>
      </c>
    </row>
    <row r="30" spans="1:12" x14ac:dyDescent="0.3">
      <c r="A30" s="1">
        <f t="shared" si="0"/>
        <v>43909.599999999999</v>
      </c>
      <c r="B30" s="1">
        <v>43916</v>
      </c>
      <c r="C30">
        <f>C29</f>
        <v>1564</v>
      </c>
      <c r="D30">
        <f t="shared" si="2"/>
        <v>0</v>
      </c>
      <c r="E30">
        <f t="shared" si="7"/>
        <v>-200</v>
      </c>
      <c r="F30">
        <f t="shared" ref="F30:F47" si="8">F29</f>
        <v>9</v>
      </c>
      <c r="G30">
        <f t="shared" si="3"/>
        <v>0</v>
      </c>
      <c r="H30">
        <f t="shared" si="4"/>
        <v>-200</v>
      </c>
      <c r="I30">
        <f t="shared" si="5"/>
        <v>5</v>
      </c>
      <c r="J30">
        <v>0</v>
      </c>
      <c r="K30" t="e">
        <f t="shared" si="6"/>
        <v>#DIV/0!</v>
      </c>
      <c r="L30">
        <f t="shared" si="1"/>
        <v>1550</v>
      </c>
    </row>
    <row r="31" spans="1:12" x14ac:dyDescent="0.3">
      <c r="A31" s="1">
        <f t="shared" si="0"/>
        <v>43910.6</v>
      </c>
      <c r="B31" s="1">
        <v>43917</v>
      </c>
      <c r="C31">
        <f t="shared" ref="C31:C47" si="9">C30</f>
        <v>1564</v>
      </c>
      <c r="D31">
        <f t="shared" si="2"/>
        <v>0</v>
      </c>
      <c r="E31" t="e">
        <f t="shared" si="7"/>
        <v>#DIV/0!</v>
      </c>
      <c r="F31">
        <f t="shared" si="8"/>
        <v>9</v>
      </c>
      <c r="G31">
        <f t="shared" si="3"/>
        <v>0</v>
      </c>
      <c r="H31" t="e">
        <f t="shared" si="4"/>
        <v>#DIV/0!</v>
      </c>
      <c r="I31">
        <f t="shared" si="5"/>
        <v>5</v>
      </c>
      <c r="J31">
        <v>0</v>
      </c>
      <c r="K31" t="e">
        <f t="shared" si="6"/>
        <v>#DIV/0!</v>
      </c>
      <c r="L31">
        <f t="shared" si="1"/>
        <v>1550</v>
      </c>
    </row>
    <row r="32" spans="1:12" x14ac:dyDescent="0.3">
      <c r="A32" s="1">
        <f t="shared" si="0"/>
        <v>43911.6</v>
      </c>
      <c r="B32" s="1">
        <v>43918</v>
      </c>
      <c r="C32">
        <f t="shared" si="9"/>
        <v>1564</v>
      </c>
      <c r="D32">
        <f t="shared" si="2"/>
        <v>0</v>
      </c>
      <c r="E32" t="e">
        <f t="shared" si="7"/>
        <v>#DIV/0!</v>
      </c>
      <c r="F32">
        <f t="shared" si="8"/>
        <v>9</v>
      </c>
      <c r="G32">
        <f t="shared" si="3"/>
        <v>0</v>
      </c>
      <c r="H32" t="e">
        <f t="shared" si="4"/>
        <v>#DIV/0!</v>
      </c>
      <c r="I32">
        <f t="shared" si="5"/>
        <v>5</v>
      </c>
      <c r="J32">
        <v>0</v>
      </c>
      <c r="K32" t="e">
        <f t="shared" si="6"/>
        <v>#DIV/0!</v>
      </c>
      <c r="L32">
        <f t="shared" si="1"/>
        <v>1550</v>
      </c>
    </row>
    <row r="33" spans="1:12" x14ac:dyDescent="0.3">
      <c r="A33" s="1">
        <f t="shared" si="0"/>
        <v>43912.6</v>
      </c>
      <c r="B33" s="1">
        <v>43919</v>
      </c>
      <c r="C33">
        <f t="shared" si="9"/>
        <v>1564</v>
      </c>
      <c r="D33">
        <f t="shared" si="2"/>
        <v>0</v>
      </c>
      <c r="E33" t="e">
        <f t="shared" si="7"/>
        <v>#DIV/0!</v>
      </c>
      <c r="F33">
        <f t="shared" si="8"/>
        <v>9</v>
      </c>
      <c r="G33">
        <f t="shared" si="3"/>
        <v>0</v>
      </c>
      <c r="H33" t="e">
        <f t="shared" si="4"/>
        <v>#DIV/0!</v>
      </c>
      <c r="I33">
        <f t="shared" si="5"/>
        <v>5</v>
      </c>
      <c r="J33">
        <v>0</v>
      </c>
      <c r="K33" t="e">
        <f t="shared" si="6"/>
        <v>#DIV/0!</v>
      </c>
      <c r="L33">
        <f t="shared" si="1"/>
        <v>1550</v>
      </c>
    </row>
    <row r="34" spans="1:12" x14ac:dyDescent="0.3">
      <c r="A34" s="1">
        <f t="shared" si="0"/>
        <v>43913.599999999999</v>
      </c>
      <c r="B34" s="1">
        <v>43920</v>
      </c>
      <c r="C34">
        <f t="shared" si="9"/>
        <v>1564</v>
      </c>
      <c r="D34">
        <f t="shared" si="2"/>
        <v>0</v>
      </c>
      <c r="E34" t="e">
        <f t="shared" si="7"/>
        <v>#DIV/0!</v>
      </c>
      <c r="F34">
        <f t="shared" si="8"/>
        <v>9</v>
      </c>
      <c r="G34">
        <f t="shared" si="3"/>
        <v>0</v>
      </c>
      <c r="H34" t="e">
        <f t="shared" si="4"/>
        <v>#DIV/0!</v>
      </c>
      <c r="I34">
        <f t="shared" si="5"/>
        <v>5</v>
      </c>
      <c r="J34">
        <v>0</v>
      </c>
      <c r="K34" t="e">
        <f t="shared" si="6"/>
        <v>#DIV/0!</v>
      </c>
      <c r="L34">
        <f t="shared" si="1"/>
        <v>1550</v>
      </c>
    </row>
    <row r="35" spans="1:12" x14ac:dyDescent="0.3">
      <c r="A35" s="1">
        <f t="shared" si="0"/>
        <v>43914.6</v>
      </c>
      <c r="B35" s="1">
        <v>43921</v>
      </c>
      <c r="C35">
        <f t="shared" si="9"/>
        <v>1564</v>
      </c>
      <c r="D35">
        <f t="shared" si="2"/>
        <v>0</v>
      </c>
      <c r="E35" t="e">
        <f t="shared" si="7"/>
        <v>#DIV/0!</v>
      </c>
      <c r="F35">
        <f t="shared" si="8"/>
        <v>9</v>
      </c>
      <c r="G35">
        <f t="shared" si="3"/>
        <v>0</v>
      </c>
      <c r="H35" t="e">
        <f t="shared" si="4"/>
        <v>#DIV/0!</v>
      </c>
      <c r="I35">
        <f t="shared" si="5"/>
        <v>5</v>
      </c>
      <c r="J35">
        <v>0</v>
      </c>
      <c r="K35" t="e">
        <f t="shared" si="6"/>
        <v>#DIV/0!</v>
      </c>
      <c r="L35">
        <f t="shared" si="1"/>
        <v>1550</v>
      </c>
    </row>
    <row r="36" spans="1:12" x14ac:dyDescent="0.3">
      <c r="A36" s="1">
        <f t="shared" si="0"/>
        <v>43915.6</v>
      </c>
      <c r="B36" s="1">
        <v>43922</v>
      </c>
      <c r="C36">
        <f t="shared" si="9"/>
        <v>1564</v>
      </c>
      <c r="D36">
        <f t="shared" si="2"/>
        <v>0</v>
      </c>
      <c r="E36" t="e">
        <f t="shared" si="7"/>
        <v>#DIV/0!</v>
      </c>
      <c r="F36">
        <f t="shared" si="8"/>
        <v>9</v>
      </c>
      <c r="G36">
        <f t="shared" si="3"/>
        <v>0</v>
      </c>
      <c r="H36" t="e">
        <f t="shared" si="4"/>
        <v>#DIV/0!</v>
      </c>
      <c r="I36">
        <f t="shared" si="5"/>
        <v>5</v>
      </c>
      <c r="J36">
        <v>0</v>
      </c>
      <c r="K36" t="e">
        <f t="shared" si="6"/>
        <v>#DIV/0!</v>
      </c>
      <c r="L36">
        <f t="shared" si="1"/>
        <v>1550</v>
      </c>
    </row>
    <row r="37" spans="1:12" x14ac:dyDescent="0.3">
      <c r="A37" s="1">
        <f t="shared" si="0"/>
        <v>43916.6</v>
      </c>
      <c r="B37" s="1">
        <v>43923</v>
      </c>
      <c r="C37">
        <f t="shared" si="9"/>
        <v>1564</v>
      </c>
      <c r="D37">
        <f t="shared" si="2"/>
        <v>0</v>
      </c>
      <c r="E37" t="e">
        <f t="shared" si="7"/>
        <v>#DIV/0!</v>
      </c>
      <c r="F37">
        <f t="shared" si="8"/>
        <v>9</v>
      </c>
      <c r="G37">
        <f t="shared" si="3"/>
        <v>0</v>
      </c>
      <c r="H37" t="e">
        <f t="shared" si="4"/>
        <v>#DIV/0!</v>
      </c>
      <c r="I37">
        <f t="shared" si="5"/>
        <v>5</v>
      </c>
      <c r="J37">
        <v>0</v>
      </c>
      <c r="K37" t="e">
        <f t="shared" si="6"/>
        <v>#DIV/0!</v>
      </c>
      <c r="L37">
        <f t="shared" si="1"/>
        <v>1550</v>
      </c>
    </row>
    <row r="38" spans="1:12" x14ac:dyDescent="0.3">
      <c r="A38" s="1">
        <f t="shared" si="0"/>
        <v>43917.599999999999</v>
      </c>
      <c r="B38" s="1">
        <v>43924</v>
      </c>
      <c r="C38">
        <f t="shared" si="9"/>
        <v>1564</v>
      </c>
      <c r="D38">
        <f t="shared" si="2"/>
        <v>0</v>
      </c>
      <c r="E38" t="e">
        <f t="shared" si="7"/>
        <v>#DIV/0!</v>
      </c>
      <c r="F38">
        <f t="shared" si="8"/>
        <v>9</v>
      </c>
      <c r="G38">
        <f t="shared" si="3"/>
        <v>0</v>
      </c>
      <c r="H38" t="e">
        <f t="shared" si="4"/>
        <v>#DIV/0!</v>
      </c>
      <c r="I38">
        <f t="shared" si="5"/>
        <v>5</v>
      </c>
      <c r="J38">
        <v>0</v>
      </c>
      <c r="K38" t="e">
        <f t="shared" si="6"/>
        <v>#DIV/0!</v>
      </c>
      <c r="L38">
        <f t="shared" si="1"/>
        <v>1550</v>
      </c>
    </row>
    <row r="39" spans="1:12" x14ac:dyDescent="0.3">
      <c r="A39" s="1">
        <f t="shared" si="0"/>
        <v>43918.6</v>
      </c>
      <c r="B39" s="1">
        <v>43925</v>
      </c>
      <c r="C39">
        <f t="shared" si="9"/>
        <v>1564</v>
      </c>
      <c r="D39">
        <f t="shared" si="2"/>
        <v>0</v>
      </c>
      <c r="E39" t="e">
        <f t="shared" si="7"/>
        <v>#DIV/0!</v>
      </c>
      <c r="F39">
        <f t="shared" si="8"/>
        <v>9</v>
      </c>
      <c r="G39">
        <f t="shared" si="3"/>
        <v>0</v>
      </c>
      <c r="H39" t="e">
        <f t="shared" si="4"/>
        <v>#DIV/0!</v>
      </c>
      <c r="I39">
        <f t="shared" si="5"/>
        <v>5</v>
      </c>
      <c r="J39">
        <v>0</v>
      </c>
      <c r="K39" t="e">
        <f t="shared" si="6"/>
        <v>#DIV/0!</v>
      </c>
      <c r="L39">
        <f t="shared" si="1"/>
        <v>1550</v>
      </c>
    </row>
    <row r="40" spans="1:12" x14ac:dyDescent="0.3">
      <c r="A40" s="1">
        <f t="shared" si="0"/>
        <v>43919.6</v>
      </c>
      <c r="B40" s="1">
        <v>43926</v>
      </c>
      <c r="C40">
        <f t="shared" si="9"/>
        <v>1564</v>
      </c>
      <c r="D40">
        <f t="shared" si="2"/>
        <v>0</v>
      </c>
      <c r="E40" t="e">
        <f t="shared" si="7"/>
        <v>#DIV/0!</v>
      </c>
      <c r="F40">
        <f t="shared" si="8"/>
        <v>9</v>
      </c>
      <c r="G40">
        <f t="shared" si="3"/>
        <v>0</v>
      </c>
      <c r="H40" t="e">
        <f t="shared" si="4"/>
        <v>#DIV/0!</v>
      </c>
      <c r="I40">
        <f t="shared" si="5"/>
        <v>5</v>
      </c>
      <c r="J40">
        <v>0</v>
      </c>
      <c r="K40" t="e">
        <f t="shared" si="6"/>
        <v>#DIV/0!</v>
      </c>
      <c r="L40">
        <f t="shared" si="1"/>
        <v>1550</v>
      </c>
    </row>
    <row r="41" spans="1:12" x14ac:dyDescent="0.3">
      <c r="A41" s="1">
        <f t="shared" si="0"/>
        <v>43920.6</v>
      </c>
      <c r="B41" s="1">
        <v>43927</v>
      </c>
      <c r="C41">
        <f t="shared" si="9"/>
        <v>1564</v>
      </c>
      <c r="D41">
        <f t="shared" si="2"/>
        <v>0</v>
      </c>
      <c r="E41" t="e">
        <f t="shared" si="7"/>
        <v>#DIV/0!</v>
      </c>
      <c r="F41">
        <f t="shared" si="8"/>
        <v>9</v>
      </c>
      <c r="G41">
        <f t="shared" si="3"/>
        <v>0</v>
      </c>
      <c r="H41" t="e">
        <f t="shared" si="4"/>
        <v>#DIV/0!</v>
      </c>
      <c r="I41">
        <f t="shared" si="5"/>
        <v>5</v>
      </c>
      <c r="J41">
        <v>0</v>
      </c>
      <c r="K41" t="e">
        <f t="shared" si="6"/>
        <v>#DIV/0!</v>
      </c>
      <c r="L41">
        <f t="shared" si="1"/>
        <v>1550</v>
      </c>
    </row>
    <row r="42" spans="1:12" x14ac:dyDescent="0.3">
      <c r="A42" s="1">
        <f t="shared" si="0"/>
        <v>43921.599999999999</v>
      </c>
      <c r="B42" s="1">
        <v>43928</v>
      </c>
      <c r="C42">
        <f t="shared" si="9"/>
        <v>1564</v>
      </c>
      <c r="D42">
        <f t="shared" si="2"/>
        <v>0</v>
      </c>
      <c r="E42" t="e">
        <f t="shared" si="7"/>
        <v>#DIV/0!</v>
      </c>
      <c r="F42">
        <f t="shared" si="8"/>
        <v>9</v>
      </c>
      <c r="G42">
        <f t="shared" si="3"/>
        <v>0</v>
      </c>
      <c r="H42" t="e">
        <f t="shared" si="4"/>
        <v>#DIV/0!</v>
      </c>
      <c r="I42">
        <f t="shared" si="5"/>
        <v>5</v>
      </c>
      <c r="J42">
        <v>0</v>
      </c>
      <c r="K42" t="e">
        <f t="shared" si="6"/>
        <v>#DIV/0!</v>
      </c>
      <c r="L42">
        <f t="shared" si="1"/>
        <v>1550</v>
      </c>
    </row>
    <row r="43" spans="1:12" x14ac:dyDescent="0.3">
      <c r="A43" s="1">
        <f t="shared" si="0"/>
        <v>43922.6</v>
      </c>
      <c r="B43" s="1">
        <v>43929</v>
      </c>
      <c r="C43">
        <f t="shared" si="9"/>
        <v>1564</v>
      </c>
      <c r="D43">
        <f t="shared" si="2"/>
        <v>0</v>
      </c>
      <c r="E43" t="e">
        <f t="shared" si="7"/>
        <v>#DIV/0!</v>
      </c>
      <c r="F43">
        <f t="shared" si="8"/>
        <v>9</v>
      </c>
      <c r="G43">
        <f t="shared" si="3"/>
        <v>0</v>
      </c>
      <c r="H43" t="e">
        <f t="shared" si="4"/>
        <v>#DIV/0!</v>
      </c>
      <c r="I43">
        <f t="shared" si="5"/>
        <v>5</v>
      </c>
      <c r="J43">
        <v>0</v>
      </c>
      <c r="K43" t="e">
        <f t="shared" si="6"/>
        <v>#DIV/0!</v>
      </c>
      <c r="L43">
        <f t="shared" si="1"/>
        <v>1550</v>
      </c>
    </row>
    <row r="44" spans="1:12" x14ac:dyDescent="0.3">
      <c r="A44" s="1">
        <f t="shared" si="0"/>
        <v>43923.6</v>
      </c>
      <c r="B44" s="1">
        <v>43930</v>
      </c>
      <c r="C44">
        <f t="shared" si="9"/>
        <v>1564</v>
      </c>
      <c r="D44">
        <f t="shared" si="2"/>
        <v>0</v>
      </c>
      <c r="E44" t="e">
        <f t="shared" si="7"/>
        <v>#DIV/0!</v>
      </c>
      <c r="F44">
        <f t="shared" si="8"/>
        <v>9</v>
      </c>
      <c r="G44">
        <f t="shared" si="3"/>
        <v>0</v>
      </c>
      <c r="H44" t="e">
        <f t="shared" si="4"/>
        <v>#DIV/0!</v>
      </c>
      <c r="I44">
        <f t="shared" si="5"/>
        <v>5</v>
      </c>
      <c r="J44">
        <v>0</v>
      </c>
      <c r="K44" t="e">
        <f t="shared" si="6"/>
        <v>#DIV/0!</v>
      </c>
      <c r="L44">
        <f t="shared" si="1"/>
        <v>1550</v>
      </c>
    </row>
    <row r="45" spans="1:12" x14ac:dyDescent="0.3">
      <c r="A45" s="1">
        <f t="shared" si="0"/>
        <v>43924.6</v>
      </c>
      <c r="B45" s="1">
        <v>43931</v>
      </c>
      <c r="C45">
        <f t="shared" si="9"/>
        <v>1564</v>
      </c>
      <c r="D45">
        <f t="shared" si="2"/>
        <v>0</v>
      </c>
      <c r="E45" t="e">
        <f t="shared" si="7"/>
        <v>#DIV/0!</v>
      </c>
      <c r="F45">
        <f t="shared" si="8"/>
        <v>9</v>
      </c>
      <c r="G45">
        <f t="shared" si="3"/>
        <v>0</v>
      </c>
      <c r="H45" t="e">
        <f t="shared" si="4"/>
        <v>#DIV/0!</v>
      </c>
      <c r="I45">
        <f t="shared" si="5"/>
        <v>5</v>
      </c>
      <c r="J45">
        <v>0</v>
      </c>
      <c r="K45" t="e">
        <f t="shared" si="6"/>
        <v>#DIV/0!</v>
      </c>
      <c r="L45">
        <f t="shared" si="1"/>
        <v>1550</v>
      </c>
    </row>
    <row r="46" spans="1:12" x14ac:dyDescent="0.3">
      <c r="A46" s="1">
        <f t="shared" si="0"/>
        <v>43925.599999999999</v>
      </c>
      <c r="B46" s="1">
        <v>43932</v>
      </c>
      <c r="C46">
        <f t="shared" si="9"/>
        <v>1564</v>
      </c>
      <c r="D46">
        <f t="shared" si="2"/>
        <v>0</v>
      </c>
      <c r="E46" t="e">
        <f t="shared" si="7"/>
        <v>#DIV/0!</v>
      </c>
      <c r="F46">
        <f t="shared" si="8"/>
        <v>9</v>
      </c>
      <c r="G46">
        <f t="shared" si="3"/>
        <v>0</v>
      </c>
      <c r="H46" t="e">
        <f t="shared" si="4"/>
        <v>#DIV/0!</v>
      </c>
      <c r="I46">
        <f t="shared" si="5"/>
        <v>5</v>
      </c>
      <c r="J46">
        <v>0</v>
      </c>
      <c r="K46" t="e">
        <f t="shared" si="6"/>
        <v>#DIV/0!</v>
      </c>
      <c r="L46">
        <f t="shared" si="1"/>
        <v>1550</v>
      </c>
    </row>
    <row r="47" spans="1:12" x14ac:dyDescent="0.3">
      <c r="A47" s="1">
        <f t="shared" si="0"/>
        <v>43926.6</v>
      </c>
      <c r="B47" s="1">
        <v>43933</v>
      </c>
      <c r="C47">
        <f t="shared" si="9"/>
        <v>1564</v>
      </c>
      <c r="D47">
        <f t="shared" si="2"/>
        <v>0</v>
      </c>
      <c r="E47" t="e">
        <f t="shared" si="7"/>
        <v>#DIV/0!</v>
      </c>
      <c r="F47">
        <f t="shared" si="8"/>
        <v>9</v>
      </c>
      <c r="G47">
        <f t="shared" si="3"/>
        <v>0</v>
      </c>
      <c r="H47" t="e">
        <f t="shared" si="4"/>
        <v>#DIV/0!</v>
      </c>
      <c r="I47">
        <f t="shared" si="5"/>
        <v>5</v>
      </c>
      <c r="J47">
        <v>0</v>
      </c>
      <c r="K47" t="e">
        <f t="shared" si="6"/>
        <v>#DIV/0!</v>
      </c>
      <c r="L47">
        <f t="shared" si="1"/>
        <v>1550</v>
      </c>
    </row>
  </sheetData>
  <conditionalFormatting sqref="G1:H1 G48:H1048576 G2:G4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{EF6732DD-6C1B-4813-8F58-BC736718F01F}</x14:id>
        </ext>
      </extLst>
    </cfRule>
  </conditionalFormatting>
  <conditionalFormatting sqref="H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{267F9DBE-FCAE-4886-BEB3-2055385B1FA2}</x14:id>
        </ext>
      </extLst>
    </cfRule>
  </conditionalFormatting>
  <conditionalFormatting sqref="K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{C51ED32E-E3C7-4396-98CD-1B8C30012976}</x14:id>
        </ext>
      </extLst>
    </cfRule>
  </conditionalFormatting>
  <conditionalFormatting sqref="H3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{31602796-1CC3-4FDA-A191-0D24612BFCC2}</x14:id>
        </ext>
      </extLst>
    </cfRule>
  </conditionalFormatting>
  <conditionalFormatting sqref="H4:H47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{E722B6C3-169D-440E-A08C-76139016CC33}</x14:id>
        </ext>
      </extLst>
    </cfRule>
  </conditionalFormatting>
  <conditionalFormatting sqref="K4:K47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{CBCDED38-C8DD-4925-9F5D-5B2FF16F4897}</x14:id>
        </ext>
      </extLst>
    </cfRule>
  </conditionalFormatting>
  <conditionalFormatting sqref="K1:K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{0F2F2CAF-BB66-4FF4-94A6-1DE5AA4098FA}</x14:id>
        </ext>
      </extLst>
    </cfRule>
  </conditionalFormatting>
  <conditionalFormatting sqref="L1:L1048576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{025241A0-FDD6-4780-8B69-43779FD72562}</x14:id>
        </ext>
      </extLst>
    </cfRule>
  </conditionalFormatting>
  <hyperlinks>
    <hyperlink ref="C1" r:id="rId1"/>
    <hyperlink ref="D1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6732DD-6C1B-4813-8F58-BC736718F01F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267F9DBE-FCAE-4886-BEB3-2055385B1FA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dataBar" id="{C51ED32E-E3C7-4396-98CD-1B8C30012976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K2</xm:sqref>
        </x14:conditionalFormatting>
        <x14:conditionalFormatting xmlns:xm="http://schemas.microsoft.com/office/excel/2006/main">
          <x14:cfRule type="dataBar" id="{31602796-1CC3-4FDA-A191-0D24612BFCC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E722B6C3-169D-440E-A08C-76139016CC33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H4:H47</xm:sqref>
        </x14:conditionalFormatting>
        <x14:conditionalFormatting xmlns:xm="http://schemas.microsoft.com/office/excel/2006/main">
          <x14:cfRule type="dataBar" id="{CBCDED38-C8DD-4925-9F5D-5B2FF16F4897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K4:K47</xm:sqref>
        </x14:conditionalFormatting>
        <x14:conditionalFormatting xmlns:xm="http://schemas.microsoft.com/office/excel/2006/main">
          <x14:cfRule type="dataBar" id="{0F2F2CAF-BB66-4FF4-94A6-1DE5AA4098F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25241A0-FDD6-4780-8B69-43779FD72562}">
            <x14:dataBar minLength="0" maxLength="100" gradient="0">
              <x14:cfvo type="autoMin"/>
              <x14:cfvo type="autoMax"/>
              <x14:negativeFillColor rgb="FF00B050"/>
              <x14:axisColor rgb="FF000000"/>
            </x14:dataBar>
          </x14:cfRule>
          <xm:sqref>L1:L1048576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Ireland</vt:lpstr>
      <vt:lpstr>Sheet2</vt:lpstr>
      <vt:lpstr>Sheet3</vt:lpstr>
    </vt:vector>
  </TitlesOfParts>
  <Company>Bank of Ireland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Mirza, Farrukh</dc:creator>
  <cp:lastModifiedBy>Mirza, Farrukh</cp:lastModifiedBy>
  <dcterms:created xsi:type="dcterms:W3CDTF">2020-03-25T17:46:34Z</dcterms:created>
  <dcterms:modified xsi:type="dcterms:W3CDTF">2020-03-26T17:19:38Z</dcterms:modified>
</cp:coreProperties>
</file>