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onder/Downloads/"/>
    </mc:Choice>
  </mc:AlternateContent>
  <xr:revisionPtr revIDLastSave="0" documentId="13_ncr:1_{7537CCD8-49D1-A347-99A4-23429BB3EE1D}" xr6:coauthVersionLast="47" xr6:coauthVersionMax="47" xr10:uidLastSave="{00000000-0000-0000-0000-000000000000}"/>
  <bookViews>
    <workbookView xWindow="0" yWindow="500" windowWidth="28800" windowHeight="15720" activeTab="3" xr2:uid="{D9A1720F-FDCA-4447-ACB3-981B1BEB73B0}"/>
  </bookViews>
  <sheets>
    <sheet name="Sheet1" sheetId="1" r:id="rId1"/>
    <sheet name="Sheet2" sheetId="2" r:id="rId2"/>
    <sheet name="Sheet3" sheetId="3" r:id="rId3"/>
    <sheet name="Sheet5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8" i="3" l="1"/>
  <c r="Q29" i="3"/>
  <c r="P28" i="3"/>
  <c r="P29" i="3"/>
  <c r="AF28" i="3"/>
  <c r="AF29" i="3"/>
  <c r="AE28" i="3"/>
  <c r="AE29" i="3"/>
  <c r="AA28" i="3"/>
  <c r="AA29" i="3"/>
  <c r="Z28" i="3"/>
  <c r="Z29" i="3"/>
  <c r="V28" i="3"/>
  <c r="V29" i="3"/>
  <c r="U28" i="3"/>
  <c r="U29" i="3"/>
  <c r="F28" i="3"/>
  <c r="F29" i="3"/>
  <c r="F30" i="3"/>
  <c r="E28" i="3"/>
  <c r="E29" i="3"/>
  <c r="E30" i="3"/>
  <c r="F22" i="3"/>
  <c r="E22" i="3"/>
  <c r="D22" i="3"/>
  <c r="D26" i="3"/>
  <c r="D27" i="3"/>
  <c r="D28" i="3"/>
  <c r="D29" i="3"/>
  <c r="D30" i="3"/>
  <c r="C26" i="3"/>
  <c r="C27" i="3"/>
  <c r="C28" i="3"/>
  <c r="C29" i="3"/>
  <c r="C30" i="3"/>
  <c r="V27" i="3"/>
  <c r="U27" i="3"/>
  <c r="Q27" i="3"/>
  <c r="P27" i="3"/>
  <c r="V26" i="3"/>
  <c r="U26" i="3"/>
  <c r="Q26" i="3"/>
  <c r="P26" i="3"/>
  <c r="AF22" i="3"/>
  <c r="AE22" i="3"/>
  <c r="AA22" i="3"/>
  <c r="Z22" i="3"/>
  <c r="V22" i="3"/>
  <c r="U22" i="3"/>
  <c r="C22" i="3"/>
  <c r="Q22" i="3"/>
  <c r="P22" i="3"/>
  <c r="L30" i="3"/>
  <c r="L29" i="3"/>
  <c r="L28" i="3"/>
  <c r="L22" i="3"/>
  <c r="G22" i="3" s="1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3" i="3"/>
  <c r="L24" i="3"/>
  <c r="L25" i="3"/>
  <c r="L26" i="3"/>
  <c r="K30" i="3"/>
  <c r="K22" i="3"/>
  <c r="K28" i="3"/>
  <c r="K29" i="3"/>
  <c r="K26" i="3"/>
  <c r="K25" i="3"/>
  <c r="K24" i="3"/>
  <c r="K23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L27" i="3"/>
  <c r="K27" i="3"/>
  <c r="P25" i="3"/>
  <c r="AF26" i="3"/>
  <c r="AF25" i="3"/>
  <c r="AF24" i="3"/>
  <c r="AF23" i="3"/>
  <c r="AF21" i="3"/>
  <c r="AF20" i="3"/>
  <c r="AF19" i="3"/>
  <c r="AF18" i="3"/>
  <c r="AF17" i="3"/>
  <c r="AF16" i="3"/>
  <c r="AF15" i="3"/>
  <c r="AF14" i="3"/>
  <c r="AF13" i="3"/>
  <c r="AF12" i="3"/>
  <c r="AF11" i="3"/>
  <c r="AF10" i="3"/>
  <c r="AF9" i="3"/>
  <c r="AF8" i="3"/>
  <c r="AF7" i="3"/>
  <c r="AF6" i="3"/>
  <c r="AF5" i="3"/>
  <c r="AF4" i="3"/>
  <c r="AF3" i="3"/>
  <c r="AE26" i="3"/>
  <c r="AE25" i="3"/>
  <c r="AE24" i="3"/>
  <c r="AE23" i="3"/>
  <c r="AE21" i="3"/>
  <c r="AE20" i="3"/>
  <c r="AE19" i="3"/>
  <c r="AE18" i="3"/>
  <c r="AE17" i="3"/>
  <c r="AE16" i="3"/>
  <c r="AE15" i="3"/>
  <c r="AE14" i="3"/>
  <c r="AE13" i="3"/>
  <c r="AE12" i="3"/>
  <c r="AE11" i="3"/>
  <c r="AE10" i="3"/>
  <c r="AE9" i="3"/>
  <c r="AE8" i="3"/>
  <c r="AE7" i="3"/>
  <c r="AE6" i="3"/>
  <c r="AE5" i="3"/>
  <c r="AE4" i="3"/>
  <c r="AE3" i="3"/>
  <c r="AF27" i="3"/>
  <c r="AE27" i="3"/>
  <c r="AA26" i="3"/>
  <c r="AA25" i="3"/>
  <c r="AA24" i="3"/>
  <c r="AA23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AA3" i="3"/>
  <c r="Z26" i="3"/>
  <c r="Z25" i="3"/>
  <c r="Z24" i="3"/>
  <c r="Z23" i="3"/>
  <c r="Z21" i="3"/>
  <c r="Z20" i="3"/>
  <c r="Z19" i="3"/>
  <c r="Z18" i="3"/>
  <c r="Z17" i="3"/>
  <c r="Z16" i="3"/>
  <c r="Z15" i="3"/>
  <c r="Z14" i="3"/>
  <c r="Z13" i="3"/>
  <c r="Z12" i="3"/>
  <c r="Z11" i="3"/>
  <c r="Z10" i="3"/>
  <c r="Z9" i="3"/>
  <c r="Z8" i="3"/>
  <c r="Z7" i="3"/>
  <c r="Z6" i="3"/>
  <c r="Z5" i="3"/>
  <c r="Z4" i="3"/>
  <c r="Z3" i="3"/>
  <c r="AA27" i="3"/>
  <c r="Z27" i="3"/>
  <c r="V24" i="3"/>
  <c r="V23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V4" i="3"/>
  <c r="V3" i="3"/>
  <c r="U24" i="3"/>
  <c r="U23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V25" i="3"/>
  <c r="U25" i="3"/>
  <c r="Q24" i="3"/>
  <c r="Q23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4" i="3"/>
  <c r="P23" i="3"/>
  <c r="Q25" i="3"/>
  <c r="J6" i="1"/>
  <c r="J7" i="1"/>
  <c r="J5" i="1"/>
  <c r="F2" i="1"/>
  <c r="G2" i="1" s="1"/>
  <c r="F3" i="1"/>
  <c r="G3" i="1" s="1"/>
  <c r="F5" i="1"/>
  <c r="G5" i="1" s="1"/>
  <c r="I5" i="1" s="1"/>
  <c r="F6" i="1"/>
  <c r="G6" i="1" s="1"/>
  <c r="I6" i="1" s="1"/>
  <c r="F7" i="1"/>
  <c r="G7" i="1" s="1"/>
  <c r="I7" i="1" s="1"/>
  <c r="F4" i="1"/>
  <c r="G4" i="1" s="1"/>
  <c r="G28" i="3" l="1"/>
  <c r="G30" i="3"/>
  <c r="G29" i="3"/>
  <c r="D3" i="3"/>
  <c r="D5" i="3"/>
  <c r="D4" i="3"/>
  <c r="D9" i="3"/>
  <c r="D14" i="3"/>
  <c r="D10" i="3"/>
  <c r="G24" i="3"/>
  <c r="G12" i="3"/>
  <c r="G13" i="3"/>
  <c r="G11" i="3"/>
  <c r="G25" i="3"/>
  <c r="G26" i="3"/>
  <c r="G27" i="3"/>
  <c r="F23" i="3"/>
  <c r="G15" i="3"/>
  <c r="G6" i="3"/>
  <c r="G14" i="3"/>
  <c r="G3" i="3"/>
  <c r="G5" i="3"/>
  <c r="G4" i="3"/>
  <c r="G7" i="3"/>
  <c r="G8" i="3"/>
  <c r="G20" i="3"/>
  <c r="G9" i="3"/>
  <c r="G21" i="3"/>
  <c r="G10" i="3"/>
  <c r="G23" i="3"/>
  <c r="G16" i="3"/>
  <c r="G17" i="3"/>
  <c r="G18" i="3"/>
  <c r="G19" i="3"/>
  <c r="F6" i="3"/>
  <c r="F13" i="3"/>
  <c r="F15" i="3"/>
  <c r="F5" i="3"/>
  <c r="F10" i="3"/>
  <c r="F11" i="3"/>
  <c r="F24" i="3"/>
  <c r="F12" i="3"/>
  <c r="F25" i="3"/>
  <c r="F26" i="3"/>
  <c r="F4" i="3"/>
  <c r="F16" i="3"/>
  <c r="F14" i="3"/>
  <c r="F9" i="3"/>
  <c r="F8" i="3"/>
  <c r="F7" i="3"/>
  <c r="F3" i="3"/>
  <c r="F17" i="3"/>
  <c r="F18" i="3"/>
  <c r="F19" i="3"/>
  <c r="F20" i="3"/>
  <c r="F21" i="3"/>
  <c r="D11" i="3"/>
  <c r="D24" i="3"/>
  <c r="D23" i="3"/>
  <c r="F27" i="3"/>
  <c r="C25" i="3"/>
  <c r="E26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3" i="3"/>
  <c r="E24" i="3"/>
  <c r="E25" i="3"/>
  <c r="E27" i="3"/>
  <c r="D21" i="3"/>
  <c r="C14" i="3"/>
  <c r="C15" i="3"/>
  <c r="C16" i="3"/>
  <c r="D17" i="3"/>
  <c r="D13" i="3"/>
  <c r="D6" i="3"/>
  <c r="D18" i="3"/>
  <c r="D12" i="3"/>
  <c r="D15" i="3"/>
  <c r="D7" i="3"/>
  <c r="D19" i="3"/>
  <c r="D16" i="3"/>
  <c r="D8" i="3"/>
  <c r="D20" i="3"/>
  <c r="D25" i="3"/>
  <c r="C3" i="3"/>
  <c r="C4" i="3"/>
  <c r="C5" i="3"/>
  <c r="C6" i="3"/>
  <c r="C7" i="3"/>
  <c r="C8" i="3"/>
  <c r="C9" i="3"/>
  <c r="C10" i="3"/>
  <c r="C11" i="3"/>
  <c r="C12" i="3"/>
  <c r="C13" i="3"/>
  <c r="C17" i="3"/>
  <c r="C18" i="3"/>
  <c r="C19" i="3"/>
  <c r="C20" i="3"/>
  <c r="C21" i="3"/>
  <c r="C23" i="3"/>
  <c r="C24" i="3"/>
</calcChain>
</file>

<file path=xl/sharedStrings.xml><?xml version="1.0" encoding="utf-8"?>
<sst xmlns="http://schemas.openxmlformats.org/spreadsheetml/2006/main" count="380" uniqueCount="325">
  <si>
    <t>table</t>
  </si>
  <si>
    <t>recordCount of table</t>
  </si>
  <si>
    <t>column count of table</t>
  </si>
  <si>
    <t>size of first 10k record size in kb</t>
  </si>
  <si>
    <t>size of first 30k record size in kb</t>
  </si>
  <si>
    <t>Details</t>
  </si>
  <si>
    <t>Article</t>
  </si>
  <si>
    <t>Migrated in a single run.</t>
  </si>
  <si>
    <t>Outlet Delta</t>
  </si>
  <si>
    <t>Outlet</t>
  </si>
  <si>
    <t>Invoice</t>
  </si>
  <si>
    <t>Adjustment</t>
  </si>
  <si>
    <t>Sales</t>
  </si>
  <si>
    <t>total size kb</t>
  </si>
  <si>
    <t>total size gb</t>
  </si>
  <si>
    <t>estimated time in hour</t>
  </si>
  <si>
    <t>estimated time in days</t>
  </si>
  <si>
    <t>migration time in  min</t>
  </si>
  <si>
    <t>14:28:35.489</t>
  </si>
  <si>
    <t>14:35:31.605 </t>
  </si>
  <si>
    <t>14:43:53.724 </t>
  </si>
  <si>
    <t>fetch</t>
  </si>
  <si>
    <t>for</t>
  </si>
  <si>
    <t>start</t>
  </si>
  <si>
    <t>end</t>
  </si>
  <si>
    <t>GC count</t>
  </si>
  <si>
    <t>GC time</t>
  </si>
  <si>
    <t>&lt;1000</t>
  </si>
  <si>
    <t>7 min</t>
  </si>
  <si>
    <t>14:54:20.474 </t>
  </si>
  <si>
    <t>15:01:52.927  </t>
  </si>
  <si>
    <t>15:08:34.897</t>
  </si>
  <si>
    <t>6.5 min</t>
  </si>
  <si>
    <t>11 min</t>
  </si>
  <si>
    <t>15:15:54.758  </t>
  </si>
  <si>
    <t>15:29:57.916</t>
  </si>
  <si>
    <t>14 min</t>
  </si>
  <si>
    <t>15:40:25.834 </t>
  </si>
  <si>
    <t>15:52:43.041  </t>
  </si>
  <si>
    <t>12 min</t>
  </si>
  <si>
    <t>18:06:27.793 </t>
  </si>
  <si>
    <t>18:12:28.693 </t>
  </si>
  <si>
    <t>6 min</t>
  </si>
  <si>
    <t>18:18:47.208 </t>
  </si>
  <si>
    <t>18:24:05.477 </t>
  </si>
  <si>
    <t>5 min</t>
  </si>
  <si>
    <t>19:37:49.774 </t>
  </si>
  <si>
    <t>19:33:42.836</t>
  </si>
  <si>
    <t>19:40:58.242 </t>
  </si>
  <si>
    <t>top100k</t>
  </si>
  <si>
    <t>19:50:02.188 </t>
  </si>
  <si>
    <t>9 min</t>
  </si>
  <si>
    <t>4 min</t>
  </si>
  <si>
    <t>20:30:37.170</t>
  </si>
  <si>
    <t>20:26:57.167</t>
  </si>
  <si>
    <t>3.5 min</t>
  </si>
  <si>
    <t>20:32:25.028 </t>
  </si>
  <si>
    <t>20:36:38.657</t>
  </si>
  <si>
    <t>4min</t>
  </si>
  <si>
    <t>20:59:53.236</t>
  </si>
  <si>
    <t>20:55:11.821</t>
  </si>
  <si>
    <t>3.8min</t>
  </si>
  <si>
    <t>21:03:48.804</t>
  </si>
  <si>
    <t>21:06:50.504</t>
  </si>
  <si>
    <t>3 min</t>
  </si>
  <si>
    <t>21:51:44.134</t>
  </si>
  <si>
    <t>21:55:25.179 </t>
  </si>
  <si>
    <t>3.8  min</t>
  </si>
  <si>
    <t>21:56:20.580</t>
  </si>
  <si>
    <t>22:03:18.609</t>
  </si>
  <si>
    <t>22:22:26.042 </t>
  </si>
  <si>
    <t>22:27:53.142</t>
  </si>
  <si>
    <t>22:28:41.610</t>
  </si>
  <si>
    <t>4.5 min</t>
  </si>
  <si>
    <t>22:32:36.214</t>
  </si>
  <si>
    <t>duration</t>
  </si>
  <si>
    <t>23:32:21.550</t>
  </si>
  <si>
    <t>23:36:53.236</t>
  </si>
  <si>
    <t>23:41:11.650</t>
  </si>
  <si>
    <t>23:36:51.611</t>
  </si>
  <si>
    <t>23:41:10.551</t>
  </si>
  <si>
    <t>23:45:20.737</t>
  </si>
  <si>
    <t>23:49:51.123</t>
  </si>
  <si>
    <t>23:54:15.130</t>
  </si>
  <si>
    <t>23:58:33.535</t>
  </si>
  <si>
    <t>00:07:57.338</t>
  </si>
  <si>
    <t>00:12:51.217</t>
  </si>
  <si>
    <t>00:17:45.059</t>
  </si>
  <si>
    <t>00:22:39.414</t>
  </si>
  <si>
    <t>23:45:22.575</t>
  </si>
  <si>
    <t>23:49:52.630</t>
  </si>
  <si>
    <t>23:54:16.309</t>
  </si>
  <si>
    <t>00:03:02.465</t>
  </si>
  <si>
    <t>00:07:58.884</t>
  </si>
  <si>
    <t>00:12:52.479</t>
  </si>
  <si>
    <t>00:17:46.021</t>
  </si>
  <si>
    <t>00:22:41.402</t>
  </si>
  <si>
    <t>00:31:09.990</t>
  </si>
  <si>
    <t>00:00:34.392</t>
  </si>
  <si>
    <t>00:04:59.414</t>
  </si>
  <si>
    <t>21:31:11.731</t>
  </si>
  <si>
    <t>21:39:30.445</t>
  </si>
  <si>
    <t>21:39:32.017</t>
  </si>
  <si>
    <t>21:47:45.866</t>
  </si>
  <si>
    <t>21:47:47.233</t>
  </si>
  <si>
    <t>21:55:53.793</t>
  </si>
  <si>
    <t>21:55:54.976</t>
  </si>
  <si>
    <t>22:04:36.199</t>
  </si>
  <si>
    <t>22:04:38.575</t>
  </si>
  <si>
    <t>22:16:46.091</t>
  </si>
  <si>
    <t>22:16:47.907</t>
  </si>
  <si>
    <t>22:28:54.537</t>
  </si>
  <si>
    <t>22:28:56.127</t>
  </si>
  <si>
    <t>22:40:55.645</t>
  </si>
  <si>
    <t>22:40:56.633</t>
  </si>
  <si>
    <t>22:53:00.622</t>
  </si>
  <si>
    <t>22:53:01.741</t>
  </si>
  <si>
    <t>23:05:34.584</t>
  </si>
  <si>
    <t>23:05:35.421</t>
  </si>
  <si>
    <t>23:18:46.113</t>
  </si>
  <si>
    <t>06:36:44.160</t>
  </si>
  <si>
    <t>06:40:53.809</t>
  </si>
  <si>
    <t>06:45:05.080</t>
  </si>
  <si>
    <t>06:49:19.180</t>
  </si>
  <si>
    <t>06:53:51.717</t>
  </si>
  <si>
    <t>06:58:12.295</t>
  </si>
  <si>
    <t>07:02:43.207</t>
  </si>
  <si>
    <t>07:07:23.300</t>
  </si>
  <si>
    <t>07:12:27.187</t>
  </si>
  <si>
    <t>07:17:21.593</t>
  </si>
  <si>
    <t>07:22:11.990</t>
  </si>
  <si>
    <t>07:27:03.982</t>
  </si>
  <si>
    <t>07:35:33.574</t>
  </si>
  <si>
    <t>07:43:59.790</t>
  </si>
  <si>
    <t>07:52:28.828</t>
  </si>
  <si>
    <t>08:00:55.203</t>
  </si>
  <si>
    <t>08:09:50.844</t>
  </si>
  <si>
    <t>08:22:08.204</t>
  </si>
  <si>
    <t>08:34:18.232</t>
  </si>
  <si>
    <t>08:46:29.812</t>
  </si>
  <si>
    <t>08:58:44.431</t>
  </si>
  <si>
    <t>09:11:24.392</t>
  </si>
  <si>
    <t>06:40:52.011</t>
  </si>
  <si>
    <t>06:45:03.819</t>
  </si>
  <si>
    <t>06:49:16.608</t>
  </si>
  <si>
    <t>06:53:50.194</t>
  </si>
  <si>
    <t>06:58:11.253</t>
  </si>
  <si>
    <t>07:02:42.311</t>
  </si>
  <si>
    <t>07:07:21.439</t>
  </si>
  <si>
    <t>07:12:25.729</t>
  </si>
  <si>
    <t>07:17:20.379</t>
  </si>
  <si>
    <t>07:22:11.118</t>
  </si>
  <si>
    <t>07:27:01.246</t>
  </si>
  <si>
    <t>07:35:32.114</t>
  </si>
  <si>
    <t>07:43:58.569</t>
  </si>
  <si>
    <t>07:52:27.867</t>
  </si>
  <si>
    <t>08:00:54.362</t>
  </si>
  <si>
    <t>08:09:48.528</t>
  </si>
  <si>
    <t>08:22:06.827</t>
  </si>
  <si>
    <t>08:34:16.837</t>
  </si>
  <si>
    <t>08:46:28.722</t>
  </si>
  <si>
    <t>08:58:43.703</t>
  </si>
  <si>
    <t>09:11:23.619</t>
  </si>
  <si>
    <t>09:24:23.964</t>
  </si>
  <si>
    <t>13:48:36.274</t>
  </si>
  <si>
    <t>13:53:48.244 </t>
  </si>
  <si>
    <t>13:53:50.442</t>
  </si>
  <si>
    <t>13:58:53.109 </t>
  </si>
  <si>
    <t>13:58:55.729 </t>
  </si>
  <si>
    <t>14:03:40.131  </t>
  </si>
  <si>
    <t>14:03:41.714</t>
  </si>
  <si>
    <t>14:08:24.347</t>
  </si>
  <si>
    <t>14:08:25.632</t>
  </si>
  <si>
    <t>14:13:05.350 </t>
  </si>
  <si>
    <t>14:13:07.392</t>
  </si>
  <si>
    <t>14:18:07.040</t>
  </si>
  <si>
    <t>14:18:08.510 </t>
  </si>
  <si>
    <t>14:23:13.466</t>
  </si>
  <si>
    <t>14:23:14.550</t>
  </si>
  <si>
    <t>14:28:01.147</t>
  </si>
  <si>
    <t>14:28:02.426</t>
  </si>
  <si>
    <t>14:32:57.054 </t>
  </si>
  <si>
    <t>14:32:59.990 </t>
  </si>
  <si>
    <t>14:38:19.122</t>
  </si>
  <si>
    <t>14:38:20.728 </t>
  </si>
  <si>
    <t>14:43:15.678 </t>
  </si>
  <si>
    <t>14:43:16.889</t>
  </si>
  <si>
    <t>14:47:56.869 </t>
  </si>
  <si>
    <t>14:47:57.772 </t>
  </si>
  <si>
    <t>14:52:36.903</t>
  </si>
  <si>
    <t>14:52:39.118 </t>
  </si>
  <si>
    <t>15:01:08.861 </t>
  </si>
  <si>
    <t>15:01:10.313</t>
  </si>
  <si>
    <t>15:09:52.004 </t>
  </si>
  <si>
    <t>15:09:53.148 </t>
  </si>
  <si>
    <t>15:18:58.564</t>
  </si>
  <si>
    <t>15:18:59.431</t>
  </si>
  <si>
    <t>15:27:30.510</t>
  </si>
  <si>
    <t>15:27:31.254 </t>
  </si>
  <si>
    <t>15:36:32.047 </t>
  </si>
  <si>
    <t>15:36:34.232 </t>
  </si>
  <si>
    <t>15:49:02.265</t>
  </si>
  <si>
    <t>15:49:03.941 </t>
  </si>
  <si>
    <t>16:01:25.996 </t>
  </si>
  <si>
    <t>16:01:27.277 </t>
  </si>
  <si>
    <t>16:13:48.574 </t>
  </si>
  <si>
    <t>16:13:49.590</t>
  </si>
  <si>
    <t>16:25:48.360  </t>
  </si>
  <si>
    <t>16:38:34.171 </t>
  </si>
  <si>
    <t>16:25:49.235</t>
  </si>
  <si>
    <t>16:38:35.027 </t>
  </si>
  <si>
    <t>16:51:38.423 </t>
  </si>
  <si>
    <t>iteration-1</t>
  </si>
  <si>
    <t>iteration-2</t>
  </si>
  <si>
    <t>iteration-3</t>
  </si>
  <si>
    <t>iteration-4</t>
  </si>
  <si>
    <t>21:31:30.245 </t>
  </si>
  <si>
    <t>21:36:04.605</t>
  </si>
  <si>
    <t>21:36:06.784 </t>
  </si>
  <si>
    <t>21:40:29.145</t>
  </si>
  <si>
    <t>21:40:31.169 </t>
  </si>
  <si>
    <t>21:44:59.476 </t>
  </si>
  <si>
    <t>21:45:01.029 </t>
  </si>
  <si>
    <t>21:49:22.973 </t>
  </si>
  <si>
    <t>21:49:24.176 </t>
  </si>
  <si>
    <t>21:53:20.228 </t>
  </si>
  <si>
    <t>21:53:22.530 </t>
  </si>
  <si>
    <t>21:57:34.970 </t>
  </si>
  <si>
    <t>21:57:36.388</t>
  </si>
  <si>
    <t>22:01:51.636 </t>
  </si>
  <si>
    <t>22:01:52.788 </t>
  </si>
  <si>
    <t>22:06:00.434</t>
  </si>
  <si>
    <t>22:06:01.418 </t>
  </si>
  <si>
    <t>22:10:10.009 </t>
  </si>
  <si>
    <t>22:10:12.625 </t>
  </si>
  <si>
    <t>00:24:58.084 </t>
  </si>
  <si>
    <t>00:12:01.855 </t>
  </si>
  <si>
    <t>23:59:25.144 </t>
  </si>
  <si>
    <t>23:47:15.038 </t>
  </si>
  <si>
    <t>23:47:14.150 </t>
  </si>
  <si>
    <t>23:35:01.063 </t>
  </si>
  <si>
    <t>23:34:59.847 </t>
  </si>
  <si>
    <t>23:22:42.312</t>
  </si>
  <si>
    <t>23:22:40.631 </t>
  </si>
  <si>
    <t>23:10:28.248 </t>
  </si>
  <si>
    <t>23:10:26.283  </t>
  </si>
  <si>
    <t>23:01:42.283</t>
  </si>
  <si>
    <t>23:01:41.440 </t>
  </si>
  <si>
    <t>22:53:25.949 </t>
  </si>
  <si>
    <t>22:53:25.036 </t>
  </si>
  <si>
    <t>22:45:04.100</t>
  </si>
  <si>
    <t>22:45:02.799 </t>
  </si>
  <si>
    <t>22:36:44.289 </t>
  </si>
  <si>
    <t>22:36:42.700</t>
  </si>
  <si>
    <t>22:28:33.576 </t>
  </si>
  <si>
    <t>22:28:31.355  </t>
  </si>
  <si>
    <t>22:23:58.844 </t>
  </si>
  <si>
    <t>22:23:57.798 </t>
  </si>
  <si>
    <t>22:19:25.632 </t>
  </si>
  <si>
    <t>22:19:24.530 </t>
  </si>
  <si>
    <t>22:14:48.506</t>
  </si>
  <si>
    <t>22:14:46.850</t>
  </si>
  <si>
    <t>00:00:27.903  </t>
  </si>
  <si>
    <t>00:13:00.972</t>
  </si>
  <si>
    <t>11:14:37.285</t>
  </si>
  <si>
    <t>11:28:13.867</t>
  </si>
  <si>
    <t>11:32:29.052</t>
  </si>
  <si>
    <t>11:36:39.972</t>
  </si>
  <si>
    <t>11:41:14.063</t>
  </si>
  <si>
    <t>11:45:38.659</t>
  </si>
  <si>
    <t>11:50:03.143</t>
  </si>
  <si>
    <t>11:54:30.809</t>
  </si>
  <si>
    <t>11:59:31.898</t>
  </si>
  <si>
    <t>12:04:35.043</t>
  </si>
  <si>
    <t>12:09:33.666</t>
  </si>
  <si>
    <t>12:14:34.678</t>
  </si>
  <si>
    <t>12:23:16.563</t>
  </si>
  <si>
    <t>12:31:55.814</t>
  </si>
  <si>
    <t>12:40:37.510</t>
  </si>
  <si>
    <t>12:49:07.925</t>
  </si>
  <si>
    <t>12:58:08.681</t>
  </si>
  <si>
    <t>13:10:52.097</t>
  </si>
  <si>
    <t>13:23:30.923</t>
  </si>
  <si>
    <t>13:36:00.504</t>
  </si>
  <si>
    <t>13:48:37.372</t>
  </si>
  <si>
    <t>14:01:31.963</t>
  </si>
  <si>
    <t>14:05:48.766</t>
  </si>
  <si>
    <t>14:10:07.483</t>
  </si>
  <si>
    <t>14:14:33.752</t>
  </si>
  <si>
    <t>14:19:18.580</t>
  </si>
  <si>
    <t>14:23:49.650</t>
  </si>
  <si>
    <t>14:28:50.285</t>
  </si>
  <si>
    <t>11:28:12.197</t>
  </si>
  <si>
    <t>11:32:27.775</t>
  </si>
  <si>
    <t>11:36:37.527</t>
  </si>
  <si>
    <t>11:41:12.524</t>
  </si>
  <si>
    <t>11:45:37.573</t>
  </si>
  <si>
    <t>11:50:02.134</t>
  </si>
  <si>
    <t>11:54:28.179</t>
  </si>
  <si>
    <t>11:59:30.451</t>
  </si>
  <si>
    <t>12:04:33.583</t>
  </si>
  <si>
    <t>12:09:32.640</t>
  </si>
  <si>
    <t>12:14:32.534</t>
  </si>
  <si>
    <t>12:23:15.035</t>
  </si>
  <si>
    <t>12:31:54.744</t>
  </si>
  <si>
    <t>12:40:36.625</t>
  </si>
  <si>
    <t>12:49:07.066</t>
  </si>
  <si>
    <t>12:58:06.592</t>
  </si>
  <si>
    <t>13:10:50.761</t>
  </si>
  <si>
    <t>13:23:29.564</t>
  </si>
  <si>
    <t>13:35:59.500</t>
  </si>
  <si>
    <t>13:48:36.211</t>
  </si>
  <si>
    <t>14:01:29.618</t>
  </si>
  <si>
    <t>14:05:47.009</t>
  </si>
  <si>
    <t>14:10:04.904</t>
  </si>
  <si>
    <t>14:14:30.431</t>
  </si>
  <si>
    <t>14:19:14.946</t>
  </si>
  <si>
    <t>14:23:46.067</t>
  </si>
  <si>
    <t>14:28:47.010</t>
  </si>
  <si>
    <t>iteration-5</t>
  </si>
  <si>
    <t>14:19:17.580</t>
  </si>
  <si>
    <t>14:23:49.450</t>
  </si>
  <si>
    <t>14:19:18.510</t>
  </si>
  <si>
    <t>14:28:46.810</t>
  </si>
  <si>
    <t>14:23:50.650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</si>
</sst>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F400]h:mm:ss\ AM/PM"/>
    <numFmt numFmtId="165" formatCode="[$-F800]dddd\,\ mmmm\ dd\,\ yyyy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3A3B3C"/>
      <name val="Courier New"/>
      <family val="1"/>
    </font>
    <font>
      <sz val="10"/>
      <color rgb="FF0C0D0E"/>
      <name val="Var(--ff-mono)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1" applyNumberFormat="1" applyFont="1"/>
    <xf numFmtId="4" fontId="2" fillId="0" borderId="0" xfId="0" applyNumberFormat="1" applyFont="1"/>
    <xf numFmtId="0" fontId="4" fillId="0" borderId="0" xfId="0" applyFont="1"/>
    <xf numFmtId="16" fontId="0" fillId="0" borderId="0" xfId="0" applyNumberFormat="1"/>
    <xf numFmtId="164" fontId="0" fillId="0" borderId="0" xfId="0" applyNumberFormat="1"/>
    <xf numFmtId="49" fontId="4" fillId="0" borderId="0" xfId="0" applyNumberFormat="1" applyFont="1"/>
    <xf numFmtId="165" fontId="5" fillId="0" borderId="0" xfId="0" applyNumberFormat="1" applyFont="1"/>
    <xf numFmtId="0" fontId="0" fillId="0" borderId="0" xfId="0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342900</xdr:colOff>
      <xdr:row>13</xdr:row>
      <xdr:rowOff>79852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784BEF-5FA7-8499-9B3E-3E41D1732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772400" cy="25563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9</xdr:col>
      <xdr:colOff>342900</xdr:colOff>
      <xdr:row>27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427887-68F2-A85E-FA13-28E7A19FC7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667000"/>
          <a:ext cx="7772400" cy="2590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9</xdr:col>
      <xdr:colOff>342900</xdr:colOff>
      <xdr:row>42</xdr:row>
      <xdr:rowOff>128773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4312F4-9B18-B9A6-D884-189F397F6A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524500"/>
          <a:ext cx="7772400" cy="26052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9</xdr:col>
      <xdr:colOff>342900</xdr:colOff>
      <xdr:row>57</xdr:row>
      <xdr:rowOff>101635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2F2CCEF-6F91-C31A-5387-A998F36304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8382000"/>
          <a:ext cx="7772400" cy="25781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9</xdr:col>
      <xdr:colOff>342900</xdr:colOff>
      <xdr:row>72</xdr:row>
      <xdr:rowOff>168728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3FB26B8-9EFF-86D7-0985-3159D4EFFC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1239500"/>
          <a:ext cx="7772400" cy="2645228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35</xdr:row>
      <xdr:rowOff>0</xdr:rowOff>
    </xdr:from>
    <xdr:to>
      <xdr:col>21</xdr:col>
      <xdr:colOff>342900</xdr:colOff>
      <xdr:row>48</xdr:row>
      <xdr:rowOff>117918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B44D436-9028-25DD-724E-0D4F65CC2B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906000" y="6667500"/>
          <a:ext cx="7772400" cy="2594418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53</xdr:row>
      <xdr:rowOff>0</xdr:rowOff>
    </xdr:from>
    <xdr:to>
      <xdr:col>21</xdr:col>
      <xdr:colOff>342900</xdr:colOff>
      <xdr:row>59</xdr:row>
      <xdr:rowOff>184127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BF90AFD-A673-03FF-19AE-58C7982C62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906000" y="10096500"/>
          <a:ext cx="7772400" cy="13271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9D14A-8F9D-4860-9097-1CEE2D06368D}">
  <dimension ref="A1:K9"/>
  <sheetViews>
    <sheetView workbookViewId="0">
      <selection activeCell="G18" sqref="G18"/>
    </sheetView>
  </sheetViews>
  <sheetFormatPr baseColWidth="10" defaultColWidth="8.83203125" defaultRowHeight="15"/>
  <cols>
    <col min="1" max="1" width="14.1640625" customWidth="1"/>
    <col min="2" max="2" width="31" customWidth="1"/>
    <col min="3" max="3" width="18.1640625" bestFit="1" customWidth="1"/>
    <col min="4" max="5" width="25.33203125" bestFit="1" customWidth="1"/>
    <col min="6" max="6" width="18.83203125" bestFit="1" customWidth="1"/>
    <col min="7" max="7" width="10.1640625" bestFit="1" customWidth="1"/>
    <col min="8" max="8" width="18.33203125" bestFit="1" customWidth="1"/>
    <col min="9" max="9" width="19" bestFit="1" customWidth="1"/>
    <col min="10" max="10" width="18.6640625" bestFit="1" customWidth="1"/>
    <col min="11" max="11" width="25.5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13</v>
      </c>
      <c r="G1" s="2" t="s">
        <v>14</v>
      </c>
      <c r="H1" s="2" t="s">
        <v>17</v>
      </c>
      <c r="I1" s="2" t="s">
        <v>15</v>
      </c>
      <c r="J1" s="2" t="s">
        <v>16</v>
      </c>
      <c r="K1" s="2" t="s">
        <v>5</v>
      </c>
    </row>
    <row r="2" spans="1:11">
      <c r="A2" s="1" t="s">
        <v>6</v>
      </c>
      <c r="B2" s="4">
        <v>17321</v>
      </c>
      <c r="C2" s="1">
        <v>86</v>
      </c>
      <c r="D2" s="1">
        <v>3585</v>
      </c>
      <c r="E2" s="1">
        <v>6218</v>
      </c>
      <c r="F2" s="4">
        <f t="shared" ref="F2:F3" si="0">B2*D2/10</f>
        <v>6209578.5</v>
      </c>
      <c r="G2" s="4">
        <f t="shared" ref="G2:G3" si="1">F2/1024/1024/1024</f>
        <v>5.7831206358969212E-3</v>
      </c>
      <c r="H2">
        <v>2</v>
      </c>
      <c r="K2" s="10" t="s">
        <v>7</v>
      </c>
    </row>
    <row r="3" spans="1:11">
      <c r="A3" s="1" t="s">
        <v>8</v>
      </c>
      <c r="B3" s="4">
        <v>131269</v>
      </c>
      <c r="C3" s="1">
        <v>168</v>
      </c>
      <c r="D3" s="1">
        <v>8142</v>
      </c>
      <c r="E3" s="1">
        <v>33070</v>
      </c>
      <c r="F3" s="4">
        <f t="shared" si="0"/>
        <v>106879219.8</v>
      </c>
      <c r="G3" s="4">
        <f t="shared" si="1"/>
        <v>9.9539030157029626E-2</v>
      </c>
      <c r="H3">
        <v>7</v>
      </c>
      <c r="K3" s="10"/>
    </row>
    <row r="4" spans="1:11">
      <c r="A4" s="1" t="s">
        <v>9</v>
      </c>
      <c r="B4" s="4">
        <v>1584276</v>
      </c>
      <c r="C4" s="1">
        <v>168</v>
      </c>
      <c r="D4" s="1">
        <v>8235</v>
      </c>
      <c r="E4" s="1">
        <v>33586</v>
      </c>
      <c r="F4" s="4">
        <f>B4*D4/10</f>
        <v>1304651286</v>
      </c>
      <c r="G4" s="4">
        <f>F4/1024/1024/1024</f>
        <v>1.215051194652915</v>
      </c>
      <c r="H4">
        <v>60</v>
      </c>
      <c r="K4" s="10"/>
    </row>
    <row r="5" spans="1:11">
      <c r="A5" s="1" t="s">
        <v>10</v>
      </c>
      <c r="B5" s="4">
        <v>196622351</v>
      </c>
      <c r="C5" s="1">
        <v>61</v>
      </c>
      <c r="D5" s="1">
        <v>3044</v>
      </c>
      <c r="E5" s="1">
        <v>9249</v>
      </c>
      <c r="F5" s="4">
        <f t="shared" ref="F5:F7" si="2">B5*D5/10</f>
        <v>59851843644.400002</v>
      </c>
      <c r="G5" s="4">
        <f t="shared" ref="G5:G7" si="3">F5/1024/1024/1024</f>
        <v>55.741373118385674</v>
      </c>
      <c r="I5">
        <f>G5*60/G4/60</f>
        <v>45.875740350437212</v>
      </c>
      <c r="J5">
        <f>I5/24</f>
        <v>1.9114891812682171</v>
      </c>
    </row>
    <row r="6" spans="1:11">
      <c r="A6" s="1" t="s">
        <v>11</v>
      </c>
      <c r="B6" s="4">
        <v>1532538306</v>
      </c>
      <c r="C6" s="1">
        <v>66</v>
      </c>
      <c r="D6" s="1">
        <v>3239</v>
      </c>
      <c r="E6" s="1">
        <v>9757</v>
      </c>
      <c r="F6" s="4">
        <f t="shared" si="2"/>
        <v>496389157313.40002</v>
      </c>
      <c r="G6" s="4">
        <f t="shared" si="3"/>
        <v>462.2984280003235</v>
      </c>
      <c r="I6">
        <f>G6*60/G4/60</f>
        <v>380.4765017595667</v>
      </c>
      <c r="J6">
        <f t="shared" ref="J6:J7" si="4">I6/24</f>
        <v>15.85318757331528</v>
      </c>
    </row>
    <row r="7" spans="1:11">
      <c r="A7" s="1" t="s">
        <v>12</v>
      </c>
      <c r="B7" s="4">
        <v>2281273526</v>
      </c>
      <c r="C7" s="1">
        <v>68</v>
      </c>
      <c r="D7" s="1">
        <v>4404</v>
      </c>
      <c r="E7" s="1">
        <v>11977</v>
      </c>
      <c r="F7" s="4">
        <f t="shared" si="2"/>
        <v>1004672860850.4</v>
      </c>
      <c r="G7" s="4">
        <f t="shared" si="3"/>
        <v>935.67451541349294</v>
      </c>
      <c r="I7">
        <f>G7*60/G4/60</f>
        <v>770.07003452292622</v>
      </c>
      <c r="J7">
        <f t="shared" si="4"/>
        <v>32.086251438455257</v>
      </c>
    </row>
    <row r="8" spans="1:11">
      <c r="B8" s="3"/>
    </row>
    <row r="9" spans="1:11">
      <c r="B9" s="3"/>
    </row>
  </sheetData>
  <mergeCells count="1">
    <mergeCell ref="K2:K4"/>
  </mergeCells>
  <pageMargins left="0.7" right="0.7" top="0.75" bottom="0.75" header="0.3" footer="0.3"/>
  <headerFooter>
    <oddFooter>&amp;C_x000D_&amp;1#&amp;"Calibri"&amp;11&amp;KA80000 PUBLIC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53DDA-C065-0C4D-BBCC-9EFB23AB1CF2}">
  <dimension ref="A6:I26"/>
  <sheetViews>
    <sheetView workbookViewId="0">
      <selection activeCell="D7" sqref="D7"/>
    </sheetView>
  </sheetViews>
  <sheetFormatPr baseColWidth="10" defaultRowHeight="15"/>
  <cols>
    <col min="4" max="4" width="15.1640625" bestFit="1" customWidth="1"/>
    <col min="5" max="5" width="17" bestFit="1" customWidth="1"/>
    <col min="6" max="6" width="18.83203125" customWidth="1"/>
  </cols>
  <sheetData>
    <row r="6" spans="1:9">
      <c r="B6" t="s">
        <v>21</v>
      </c>
      <c r="C6" t="s">
        <v>22</v>
      </c>
      <c r="D6" t="s">
        <v>23</v>
      </c>
      <c r="E6" t="s">
        <v>24</v>
      </c>
      <c r="F6" t="s">
        <v>75</v>
      </c>
      <c r="H6" t="s">
        <v>25</v>
      </c>
      <c r="I6" t="s">
        <v>26</v>
      </c>
    </row>
    <row r="7" spans="1:9" ht="17">
      <c r="A7" t="s">
        <v>49</v>
      </c>
      <c r="B7">
        <v>5000</v>
      </c>
      <c r="C7">
        <v>500</v>
      </c>
      <c r="D7" s="5" t="s">
        <v>60</v>
      </c>
      <c r="E7" s="5" t="s">
        <v>59</v>
      </c>
      <c r="F7" t="s">
        <v>61</v>
      </c>
    </row>
    <row r="8" spans="1:9" ht="17">
      <c r="B8">
        <v>5000</v>
      </c>
      <c r="C8">
        <v>500</v>
      </c>
      <c r="D8" s="5" t="s">
        <v>20</v>
      </c>
      <c r="E8" s="5" t="s">
        <v>29</v>
      </c>
      <c r="F8" t="s">
        <v>33</v>
      </c>
      <c r="H8">
        <v>3</v>
      </c>
      <c r="I8">
        <v>2500</v>
      </c>
    </row>
    <row r="9" spans="1:9" ht="17">
      <c r="A9" t="s">
        <v>49</v>
      </c>
      <c r="B9">
        <v>5000</v>
      </c>
      <c r="C9">
        <v>250</v>
      </c>
      <c r="D9" s="5" t="s">
        <v>68</v>
      </c>
      <c r="E9" s="5" t="s">
        <v>69</v>
      </c>
      <c r="F9" t="s">
        <v>28</v>
      </c>
    </row>
    <row r="10" spans="1:9" ht="17">
      <c r="B10">
        <v>5000</v>
      </c>
      <c r="C10">
        <v>250</v>
      </c>
      <c r="D10" s="5" t="s">
        <v>30</v>
      </c>
      <c r="E10" s="5" t="s">
        <v>31</v>
      </c>
      <c r="F10" t="s">
        <v>32</v>
      </c>
    </row>
    <row r="11" spans="1:9" ht="17">
      <c r="B11">
        <v>5000</v>
      </c>
      <c r="C11">
        <v>50</v>
      </c>
      <c r="D11" s="5" t="s">
        <v>34</v>
      </c>
      <c r="E11" s="5" t="s">
        <v>35</v>
      </c>
      <c r="F11" t="s">
        <v>36</v>
      </c>
    </row>
    <row r="12" spans="1:9" ht="17">
      <c r="A12" t="s">
        <v>49</v>
      </c>
      <c r="B12">
        <v>2000</v>
      </c>
      <c r="C12">
        <v>2000</v>
      </c>
      <c r="D12" s="5" t="s">
        <v>56</v>
      </c>
      <c r="E12" s="5" t="s">
        <v>57</v>
      </c>
      <c r="F12" t="s">
        <v>58</v>
      </c>
    </row>
    <row r="13" spans="1:9" ht="17">
      <c r="A13" t="s">
        <v>49</v>
      </c>
      <c r="B13">
        <v>1000</v>
      </c>
      <c r="C13">
        <v>1000</v>
      </c>
      <c r="D13" s="5" t="s">
        <v>70</v>
      </c>
      <c r="E13" s="5" t="s">
        <v>71</v>
      </c>
      <c r="F13" t="s">
        <v>73</v>
      </c>
    </row>
    <row r="14" spans="1:9" ht="17">
      <c r="B14">
        <v>1000</v>
      </c>
      <c r="C14">
        <v>1000</v>
      </c>
      <c r="D14" s="5" t="s">
        <v>43</v>
      </c>
      <c r="E14" s="5" t="s">
        <v>44</v>
      </c>
      <c r="F14" t="s">
        <v>45</v>
      </c>
    </row>
    <row r="15" spans="1:9" ht="17">
      <c r="B15">
        <v>1000</v>
      </c>
      <c r="C15">
        <v>500</v>
      </c>
      <c r="D15" s="5" t="s">
        <v>40</v>
      </c>
      <c r="E15" s="5" t="s">
        <v>41</v>
      </c>
      <c r="F15" t="s">
        <v>42</v>
      </c>
    </row>
    <row r="16" spans="1:9" ht="17">
      <c r="B16">
        <v>1000</v>
      </c>
      <c r="C16">
        <v>250</v>
      </c>
      <c r="D16" s="5" t="s">
        <v>18</v>
      </c>
      <c r="E16" s="5" t="s">
        <v>19</v>
      </c>
      <c r="F16" t="s">
        <v>28</v>
      </c>
      <c r="H16">
        <v>2</v>
      </c>
      <c r="I16" t="s">
        <v>27</v>
      </c>
    </row>
    <row r="17" spans="1:6" ht="17">
      <c r="B17">
        <v>1000</v>
      </c>
      <c r="C17">
        <v>50</v>
      </c>
      <c r="D17" s="5" t="s">
        <v>37</v>
      </c>
      <c r="E17" s="5" t="s">
        <v>38</v>
      </c>
      <c r="F17" t="s">
        <v>39</v>
      </c>
    </row>
    <row r="18" spans="1:6" ht="17">
      <c r="A18" t="s">
        <v>49</v>
      </c>
      <c r="B18">
        <v>100</v>
      </c>
      <c r="C18">
        <v>100</v>
      </c>
      <c r="D18" s="5" t="s">
        <v>48</v>
      </c>
      <c r="E18" s="5" t="s">
        <v>50</v>
      </c>
      <c r="F18" t="s">
        <v>51</v>
      </c>
    </row>
    <row r="22" spans="1:6" ht="17">
      <c r="A22" t="s">
        <v>49</v>
      </c>
      <c r="B22">
        <v>100</v>
      </c>
      <c r="C22">
        <v>100</v>
      </c>
      <c r="D22" s="5" t="s">
        <v>47</v>
      </c>
      <c r="E22" s="5" t="s">
        <v>46</v>
      </c>
      <c r="F22" t="s">
        <v>52</v>
      </c>
    </row>
    <row r="23" spans="1:6" ht="17">
      <c r="A23" t="s">
        <v>49</v>
      </c>
      <c r="B23">
        <v>1000</v>
      </c>
      <c r="C23">
        <v>1000</v>
      </c>
      <c r="D23" s="5" t="s">
        <v>72</v>
      </c>
      <c r="E23" s="5" t="s">
        <v>74</v>
      </c>
      <c r="F23" t="s">
        <v>52</v>
      </c>
    </row>
    <row r="24" spans="1:6" ht="17">
      <c r="A24" t="s">
        <v>49</v>
      </c>
      <c r="B24">
        <v>2000</v>
      </c>
      <c r="C24">
        <v>2000</v>
      </c>
      <c r="D24" s="5" t="s">
        <v>54</v>
      </c>
      <c r="E24" s="5" t="s">
        <v>53</v>
      </c>
      <c r="F24" t="s">
        <v>55</v>
      </c>
    </row>
    <row r="25" spans="1:6" ht="17">
      <c r="A25" t="s">
        <v>49</v>
      </c>
      <c r="B25">
        <v>5000</v>
      </c>
      <c r="C25">
        <v>500</v>
      </c>
      <c r="D25" s="5" t="s">
        <v>62</v>
      </c>
      <c r="E25" s="5" t="s">
        <v>63</v>
      </c>
      <c r="F25" t="s">
        <v>64</v>
      </c>
    </row>
    <row r="26" spans="1:6" ht="17">
      <c r="A26" t="s">
        <v>49</v>
      </c>
      <c r="B26">
        <v>5000</v>
      </c>
      <c r="C26">
        <v>250</v>
      </c>
      <c r="D26" s="5" t="s">
        <v>65</v>
      </c>
      <c r="E26" s="5" t="s">
        <v>66</v>
      </c>
      <c r="F26" s="6" t="s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EDFF9-7301-FA48-A207-D5071D28FF8E}">
  <dimension ref="A1:AG31"/>
  <sheetViews>
    <sheetView workbookViewId="0">
      <selection activeCell="I18" sqref="I18"/>
    </sheetView>
  </sheetViews>
  <sheetFormatPr baseColWidth="10" defaultRowHeight="15"/>
  <cols>
    <col min="1" max="2" width="6.1640625" bestFit="1" customWidth="1"/>
    <col min="3" max="3" width="9.6640625" customWidth="1"/>
    <col min="8" max="8" width="4.83203125" customWidth="1"/>
    <col min="9" max="10" width="13.1640625" customWidth="1"/>
    <col min="11" max="11" width="13.33203125" customWidth="1"/>
    <col min="12" max="12" width="13" customWidth="1"/>
    <col min="13" max="13" width="4.83203125" customWidth="1"/>
    <col min="14" max="15" width="15.1640625" bestFit="1" customWidth="1"/>
    <col min="16" max="16" width="17.83203125" bestFit="1" customWidth="1"/>
    <col min="17" max="17" width="10.1640625" bestFit="1" customWidth="1"/>
    <col min="18" max="18" width="4" customWidth="1"/>
    <col min="19" max="20" width="15.1640625" bestFit="1" customWidth="1"/>
    <col min="23" max="23" width="5" customWidth="1"/>
    <col min="24" max="25" width="15.1640625" bestFit="1" customWidth="1"/>
    <col min="26" max="26" width="10.1640625" bestFit="1" customWidth="1"/>
    <col min="28" max="28" width="5.83203125" customWidth="1"/>
    <col min="29" max="29" width="17" bestFit="1" customWidth="1"/>
    <col min="30" max="30" width="15.1640625" bestFit="1" customWidth="1"/>
  </cols>
  <sheetData>
    <row r="1" spans="1:32">
      <c r="C1" t="s">
        <v>212</v>
      </c>
      <c r="D1" t="s">
        <v>213</v>
      </c>
      <c r="E1" t="s">
        <v>214</v>
      </c>
      <c r="F1" t="s">
        <v>215</v>
      </c>
      <c r="G1" t="s">
        <v>319</v>
      </c>
    </row>
    <row r="2" spans="1:32">
      <c r="A2" t="s">
        <v>21</v>
      </c>
      <c r="B2" t="s">
        <v>22</v>
      </c>
      <c r="C2" t="s">
        <v>75</v>
      </c>
      <c r="D2" t="s">
        <v>75</v>
      </c>
      <c r="E2" t="s">
        <v>75</v>
      </c>
      <c r="F2" t="s">
        <v>75</v>
      </c>
      <c r="G2" t="s">
        <v>75</v>
      </c>
      <c r="I2" t="s">
        <v>23</v>
      </c>
      <c r="J2" t="s">
        <v>24</v>
      </c>
      <c r="N2" t="s">
        <v>23</v>
      </c>
      <c r="O2" t="s">
        <v>24</v>
      </c>
      <c r="S2" t="s">
        <v>23</v>
      </c>
      <c r="T2" t="s">
        <v>24</v>
      </c>
      <c r="X2" t="s">
        <v>23</v>
      </c>
      <c r="Y2" t="s">
        <v>24</v>
      </c>
      <c r="AC2" t="s">
        <v>23</v>
      </c>
      <c r="AD2" t="s">
        <v>24</v>
      </c>
    </row>
    <row r="3" spans="1:32" ht="17">
      <c r="A3">
        <v>50</v>
      </c>
      <c r="B3">
        <v>50</v>
      </c>
      <c r="C3" s="7">
        <f>Q3-P3</f>
        <v>9.1515277777777237E-3</v>
      </c>
      <c r="D3" s="7">
        <f>V3-U3</f>
        <v>9.0228240740740651E-3</v>
      </c>
      <c r="E3" s="7">
        <f>AA3-Z3</f>
        <v>9.0670833333333922E-3</v>
      </c>
      <c r="F3" s="7">
        <f>AF3-AE3</f>
        <v>8.9841319444444422E-3</v>
      </c>
      <c r="G3" s="7">
        <f>L3-K3</f>
        <v>9.4318518518518579E-3</v>
      </c>
      <c r="H3" s="7"/>
      <c r="I3" t="s">
        <v>264</v>
      </c>
      <c r="J3" t="s">
        <v>292</v>
      </c>
      <c r="K3" s="9" t="str">
        <f>SUBSTITUTE(I3,".",",")</f>
        <v>11:14:37,285</v>
      </c>
      <c r="L3" s="9" t="str">
        <f>SUBSTITUTE(J3,".",",")</f>
        <v>11:28:12,197</v>
      </c>
      <c r="M3" s="9"/>
      <c r="N3" s="8" t="s">
        <v>118</v>
      </c>
      <c r="O3" s="8" t="s">
        <v>119</v>
      </c>
      <c r="P3" s="9" t="str">
        <f>SUBSTITUTE(N3,".",",")</f>
        <v>23:05:35,421</v>
      </c>
      <c r="Q3" s="9" t="str">
        <f>SUBSTITUTE(O3,".",",")</f>
        <v>23:18:46,113</v>
      </c>
      <c r="S3" s="8" t="s">
        <v>141</v>
      </c>
      <c r="T3" s="8" t="s">
        <v>163</v>
      </c>
      <c r="U3" s="9" t="str">
        <f>SUBSTITUTE(S3,".",",")</f>
        <v>09:11:24,392</v>
      </c>
      <c r="V3" s="9" t="str">
        <f>SUBSTITUTE(T3,".",",")</f>
        <v>09:24:23,964</v>
      </c>
      <c r="W3" s="9"/>
      <c r="X3" s="8" t="s">
        <v>210</v>
      </c>
      <c r="Y3" s="8" t="s">
        <v>211</v>
      </c>
      <c r="Z3" s="9" t="str">
        <f>SUBSTITUTE(X3,".",",")</f>
        <v>16:38:35,027 </v>
      </c>
      <c r="AA3" s="9" t="str">
        <f>SUBSTITUTE(Y3,".",",")</f>
        <v>16:51:38,423 </v>
      </c>
      <c r="AB3" s="9"/>
      <c r="AC3" s="5" t="s">
        <v>236</v>
      </c>
      <c r="AD3" s="5" t="s">
        <v>235</v>
      </c>
      <c r="AE3" s="9" t="str">
        <f>SUBSTITUTE(AC3,".",",")</f>
        <v>00:12:01,855 </v>
      </c>
      <c r="AF3" s="9" t="str">
        <f>SUBSTITUTE(AD3,".",",")</f>
        <v>00:24:58,084 </v>
      </c>
    </row>
    <row r="4" spans="1:32" ht="17">
      <c r="A4">
        <v>100</v>
      </c>
      <c r="B4">
        <v>50</v>
      </c>
      <c r="C4" s="7">
        <f>Q4-P4</f>
        <v>8.7134606481481525E-3</v>
      </c>
      <c r="D4" s="7">
        <f>V4-U4</f>
        <v>8.7868981481482034E-3</v>
      </c>
      <c r="E4" s="7">
        <f>AA4-Z4</f>
        <v>8.8534259259258619E-3</v>
      </c>
      <c r="F4" s="7">
        <f>AF4-AE4</f>
        <v>8.7160763888888895E-3</v>
      </c>
      <c r="G4" s="7">
        <f>L4-K4</f>
        <v>8.9380324074074258E-3</v>
      </c>
      <c r="H4" s="7"/>
      <c r="I4" t="s">
        <v>284</v>
      </c>
      <c r="J4" t="s">
        <v>312</v>
      </c>
      <c r="K4" s="9" t="str">
        <f>SUBSTITUTE(I4,".",",")</f>
        <v>13:48:37,372</v>
      </c>
      <c r="L4" s="9" t="str">
        <f>SUBSTITUTE(J4,".",",")</f>
        <v>14:01:29,618</v>
      </c>
      <c r="M4" s="9"/>
      <c r="N4" s="8" t="s">
        <v>116</v>
      </c>
      <c r="O4" s="8" t="s">
        <v>117</v>
      </c>
      <c r="P4" s="9" t="str">
        <f>SUBSTITUTE(N4,".",",")</f>
        <v>22:53:01,741</v>
      </c>
      <c r="Q4" s="9" t="str">
        <f>SUBSTITUTE(O4,".",",")</f>
        <v>23:05:34,584</v>
      </c>
      <c r="S4" s="8" t="s">
        <v>140</v>
      </c>
      <c r="T4" s="8" t="s">
        <v>162</v>
      </c>
      <c r="U4" s="9" t="str">
        <f>SUBSTITUTE(S4,".",",")</f>
        <v>08:58:44,431</v>
      </c>
      <c r="V4" s="9" t="str">
        <f>SUBSTITUTE(T4,".",",")</f>
        <v>09:11:23,619</v>
      </c>
      <c r="W4" s="9"/>
      <c r="X4" s="8" t="s">
        <v>209</v>
      </c>
      <c r="Y4" s="8" t="s">
        <v>208</v>
      </c>
      <c r="Z4" s="9" t="str">
        <f>SUBSTITUTE(X4,".",",")</f>
        <v>16:25:49,235</v>
      </c>
      <c r="AA4" s="9" t="str">
        <f>SUBSTITUTE(Y4,".",",")</f>
        <v>16:38:34,171 </v>
      </c>
      <c r="AB4" s="9"/>
      <c r="AC4" s="5" t="s">
        <v>262</v>
      </c>
      <c r="AD4" s="5" t="s">
        <v>263</v>
      </c>
      <c r="AE4" s="9" t="str">
        <f>SUBSTITUTE(AC4,".",",")</f>
        <v>00:00:27,903  </v>
      </c>
      <c r="AF4" s="9" t="str">
        <f>SUBSTITUTE(AD4,".",",")</f>
        <v>00:13:00,972</v>
      </c>
    </row>
    <row r="5" spans="1:32" ht="17">
      <c r="A5">
        <v>1000</v>
      </c>
      <c r="B5">
        <v>50</v>
      </c>
      <c r="C5" s="7">
        <f>Q5-P5</f>
        <v>8.3795023148147685E-3</v>
      </c>
      <c r="D5" s="7">
        <f>V5-U5</f>
        <v>8.4941087962963624E-3</v>
      </c>
      <c r="E5" s="7">
        <f>AA5-Z5</f>
        <v>8.3190972222222381E-3</v>
      </c>
      <c r="F5" s="7">
        <f>AF5-AE5</f>
        <v>8.4503009259259132E-3</v>
      </c>
      <c r="G5" s="7">
        <f>L5-K5</f>
        <v>8.7466087962962957E-3</v>
      </c>
      <c r="H5" s="7"/>
      <c r="I5" t="s">
        <v>283</v>
      </c>
      <c r="J5" t="s">
        <v>311</v>
      </c>
      <c r="K5" s="9" t="str">
        <f>SUBSTITUTE(I5,".",",")</f>
        <v>13:36:00,504</v>
      </c>
      <c r="L5" s="9" t="str">
        <f>SUBSTITUTE(J5,".",",")</f>
        <v>13:48:36,211</v>
      </c>
      <c r="M5" s="9"/>
      <c r="N5" s="8" t="s">
        <v>114</v>
      </c>
      <c r="O5" s="8" t="s">
        <v>115</v>
      </c>
      <c r="P5" s="9" t="str">
        <f>SUBSTITUTE(N5,".",",")</f>
        <v>22:40:56,633</v>
      </c>
      <c r="Q5" s="9" t="str">
        <f>SUBSTITUTE(O5,".",",")</f>
        <v>22:53:00,622</v>
      </c>
      <c r="S5" s="8" t="s">
        <v>139</v>
      </c>
      <c r="T5" s="8" t="s">
        <v>161</v>
      </c>
      <c r="U5" s="9" t="str">
        <f>SUBSTITUTE(S5,".",",")</f>
        <v>08:46:29,812</v>
      </c>
      <c r="V5" s="9" t="str">
        <f>SUBSTITUTE(T5,".",",")</f>
        <v>08:58:43,703</v>
      </c>
      <c r="W5" s="9"/>
      <c r="X5" s="8" t="s">
        <v>206</v>
      </c>
      <c r="Y5" s="8" t="s">
        <v>207</v>
      </c>
      <c r="Z5" s="9" t="str">
        <f>SUBSTITUTE(X5,".",",")</f>
        <v>16:13:49,590</v>
      </c>
      <c r="AA5" s="9" t="str">
        <f>SUBSTITUTE(Y5,".",",")</f>
        <v>16:25:48,360  </v>
      </c>
      <c r="AB5" s="9"/>
      <c r="AC5" s="5" t="s">
        <v>238</v>
      </c>
      <c r="AD5" s="5" t="s">
        <v>237</v>
      </c>
      <c r="AE5" s="9" t="str">
        <f>SUBSTITUTE(AC5,".",",")</f>
        <v>23:47:15,038 </v>
      </c>
      <c r="AF5" s="9" t="str">
        <f>SUBSTITUTE(AD5,".",",")</f>
        <v>23:59:25,144 </v>
      </c>
    </row>
    <row r="6" spans="1:32" ht="17">
      <c r="A6">
        <v>2000</v>
      </c>
      <c r="B6">
        <v>50</v>
      </c>
      <c r="C6" s="7">
        <f>Q6-P6</f>
        <v>8.3277546296297578E-3</v>
      </c>
      <c r="D6" s="7">
        <f>V6-U6</f>
        <v>8.4547453703703312E-3</v>
      </c>
      <c r="E6" s="7">
        <f>AA6-Z6</f>
        <v>8.5798263888889892E-3</v>
      </c>
      <c r="F6" s="7">
        <f>AF6-AE6</f>
        <v>8.4848032407407459E-3</v>
      </c>
      <c r="G6" s="7">
        <f>L6-K6</f>
        <v>8.6640856481481343E-3</v>
      </c>
      <c r="H6" s="7"/>
      <c r="I6" t="s">
        <v>282</v>
      </c>
      <c r="J6" t="s">
        <v>310</v>
      </c>
      <c r="K6" s="9" t="str">
        <f>SUBSTITUTE(I6,".",",")</f>
        <v>13:23:30,923</v>
      </c>
      <c r="L6" s="9" t="str">
        <f>SUBSTITUTE(J6,".",",")</f>
        <v>13:35:59,500</v>
      </c>
      <c r="M6" s="9"/>
      <c r="N6" s="8" t="s">
        <v>112</v>
      </c>
      <c r="O6" s="8" t="s">
        <v>113</v>
      </c>
      <c r="P6" s="9" t="str">
        <f>SUBSTITUTE(N6,".",",")</f>
        <v>22:28:56,127</v>
      </c>
      <c r="Q6" s="9" t="str">
        <f>SUBSTITUTE(O6,".",",")</f>
        <v>22:40:55,645</v>
      </c>
      <c r="S6" s="8" t="s">
        <v>138</v>
      </c>
      <c r="T6" s="8" t="s">
        <v>160</v>
      </c>
      <c r="U6" s="9" t="str">
        <f>SUBSTITUTE(S6,".",",")</f>
        <v>08:34:18,232</v>
      </c>
      <c r="V6" s="9" t="str">
        <f>SUBSTITUTE(T6,".",",")</f>
        <v>08:46:28,722</v>
      </c>
      <c r="W6" s="9"/>
      <c r="X6" s="8" t="s">
        <v>204</v>
      </c>
      <c r="Y6" s="8" t="s">
        <v>205</v>
      </c>
      <c r="Z6" s="9" t="str">
        <f>SUBSTITUTE(X6,".",",")</f>
        <v>16:01:27,277 </v>
      </c>
      <c r="AA6" s="9" t="str">
        <f>SUBSTITUTE(Y6,".",",")</f>
        <v>16:13:48,574 </v>
      </c>
      <c r="AB6" s="9"/>
      <c r="AC6" s="5" t="s">
        <v>240</v>
      </c>
      <c r="AD6" s="5" t="s">
        <v>239</v>
      </c>
      <c r="AE6" s="9" t="str">
        <f>SUBSTITUTE(AC6,".",",")</f>
        <v>23:35:01,063 </v>
      </c>
      <c r="AF6" s="9" t="str">
        <f>SUBSTITUTE(AD6,".",",")</f>
        <v>23:47:14,150 </v>
      </c>
    </row>
    <row r="7" spans="1:32" ht="17">
      <c r="A7">
        <v>5000</v>
      </c>
      <c r="B7">
        <v>50</v>
      </c>
      <c r="C7" s="7">
        <f>Q7-P7</f>
        <v>8.4100694444444457E-3</v>
      </c>
      <c r="D7" s="7">
        <f>V7-U7</f>
        <v>8.4332523148147875E-3</v>
      </c>
      <c r="E7" s="7">
        <f>AA7-Z7</f>
        <v>8.588599537037056E-3</v>
      </c>
      <c r="F7" s="7">
        <f>AF7-AE7</f>
        <v>8.5362847222222316E-3</v>
      </c>
      <c r="G7" s="7">
        <f>L7-K7</f>
        <v>8.7669791666666885E-3</v>
      </c>
      <c r="H7" s="7"/>
      <c r="I7" t="s">
        <v>281</v>
      </c>
      <c r="J7" t="s">
        <v>309</v>
      </c>
      <c r="K7" s="9" t="str">
        <f>SUBSTITUTE(I7,".",",")</f>
        <v>13:10:52,097</v>
      </c>
      <c r="L7" s="9" t="str">
        <f>SUBSTITUTE(J7,".",",")</f>
        <v>13:23:29,564</v>
      </c>
      <c r="M7" s="9"/>
      <c r="N7" s="8" t="s">
        <v>110</v>
      </c>
      <c r="O7" s="8" t="s">
        <v>111</v>
      </c>
      <c r="P7" s="9" t="str">
        <f>SUBSTITUTE(N7,".",",")</f>
        <v>22:16:47,907</v>
      </c>
      <c r="Q7" s="9" t="str">
        <f>SUBSTITUTE(O7,".",",")</f>
        <v>22:28:54,537</v>
      </c>
      <c r="S7" s="8" t="s">
        <v>137</v>
      </c>
      <c r="T7" s="8" t="s">
        <v>159</v>
      </c>
      <c r="U7" s="9" t="str">
        <f>SUBSTITUTE(S7,".",",")</f>
        <v>08:22:08,204</v>
      </c>
      <c r="V7" s="9" t="str">
        <f>SUBSTITUTE(T7,".",",")</f>
        <v>08:34:16,837</v>
      </c>
      <c r="W7" s="9"/>
      <c r="X7" s="8" t="s">
        <v>202</v>
      </c>
      <c r="Y7" s="8" t="s">
        <v>203</v>
      </c>
      <c r="Z7" s="9" t="str">
        <f>SUBSTITUTE(X7,".",",")</f>
        <v>15:49:03,941 </v>
      </c>
      <c r="AA7" s="9" t="str">
        <f>SUBSTITUTE(Y7,".",",")</f>
        <v>16:01:25,996 </v>
      </c>
      <c r="AB7" s="9"/>
      <c r="AC7" s="5" t="s">
        <v>242</v>
      </c>
      <c r="AD7" s="5" t="s">
        <v>241</v>
      </c>
      <c r="AE7" s="9" t="str">
        <f>SUBSTITUTE(AC7,".",",")</f>
        <v>23:22:42,312</v>
      </c>
      <c r="AF7" s="9" t="str">
        <f>SUBSTITUTE(AD7,".",",")</f>
        <v>23:34:59,847 </v>
      </c>
    </row>
    <row r="8" spans="1:32" ht="17">
      <c r="A8">
        <v>10000</v>
      </c>
      <c r="B8">
        <v>50</v>
      </c>
      <c r="C8" s="7">
        <f>Q8-P8</f>
        <v>8.4203240740742258E-3</v>
      </c>
      <c r="D8" s="7">
        <f>V8-U8</f>
        <v>8.5183217592592619E-3</v>
      </c>
      <c r="E8" s="7">
        <f>AA8-Z8</f>
        <v>8.6577893518517968E-3</v>
      </c>
      <c r="F8" s="7">
        <f>AF8-AE8</f>
        <v>8.4766550925925443E-3</v>
      </c>
      <c r="G8" s="7">
        <f>L8-K8</f>
        <v>8.8203703703703118E-3</v>
      </c>
      <c r="H8" s="7"/>
      <c r="I8" t="s">
        <v>280</v>
      </c>
      <c r="J8" t="s">
        <v>308</v>
      </c>
      <c r="K8" s="9" t="str">
        <f>SUBSTITUTE(I8,".",",")</f>
        <v>12:58:08,681</v>
      </c>
      <c r="L8" s="9" t="str">
        <f>SUBSTITUTE(J8,".",",")</f>
        <v>13:10:50,761</v>
      </c>
      <c r="M8" s="9"/>
      <c r="N8" s="8" t="s">
        <v>108</v>
      </c>
      <c r="O8" s="8" t="s">
        <v>109</v>
      </c>
      <c r="P8" s="9" t="str">
        <f>SUBSTITUTE(N8,".",",")</f>
        <v>22:04:38,575</v>
      </c>
      <c r="Q8" s="9" t="str">
        <f>SUBSTITUTE(O8,".",",")</f>
        <v>22:16:46,091</v>
      </c>
      <c r="S8" s="8" t="s">
        <v>136</v>
      </c>
      <c r="T8" s="8" t="s">
        <v>158</v>
      </c>
      <c r="U8" s="9" t="str">
        <f>SUBSTITUTE(S8,".",",")</f>
        <v>08:09:50,844</v>
      </c>
      <c r="V8" s="9" t="str">
        <f>SUBSTITUTE(T8,".",",")</f>
        <v>08:22:06,827</v>
      </c>
      <c r="W8" s="9"/>
      <c r="X8" s="8" t="s">
        <v>200</v>
      </c>
      <c r="Y8" s="8" t="s">
        <v>201</v>
      </c>
      <c r="Z8" s="9" t="str">
        <f>SUBSTITUTE(X8,".",",")</f>
        <v>15:36:34,232 </v>
      </c>
      <c r="AA8" s="9" t="str">
        <f>SUBSTITUTE(Y8,".",",")</f>
        <v>15:49:02,265</v>
      </c>
      <c r="AB8" s="9"/>
      <c r="AC8" s="5" t="s">
        <v>244</v>
      </c>
      <c r="AD8" s="5" t="s">
        <v>243</v>
      </c>
      <c r="AE8" s="9" t="str">
        <f>SUBSTITUTE(AC8,".",",")</f>
        <v>23:10:28,248 </v>
      </c>
      <c r="AF8" s="9" t="str">
        <f>SUBSTITUTE(AD8,".",",")</f>
        <v>23:22:40,631 </v>
      </c>
    </row>
    <row r="9" spans="1:32" ht="17">
      <c r="A9">
        <v>100</v>
      </c>
      <c r="B9">
        <v>100</v>
      </c>
      <c r="C9" s="7">
        <f>Q9-P9</f>
        <v>6.0326736111111501E-3</v>
      </c>
      <c r="D9" s="7">
        <f>V9-U9</f>
        <v>6.1727430555554852E-3</v>
      </c>
      <c r="E9" s="7">
        <f>AA9-Z9</f>
        <v>6.259178240740626E-3</v>
      </c>
      <c r="F9" s="7">
        <f>AF9-AE9</f>
        <v>6.0648148148149117E-3</v>
      </c>
      <c r="G9" s="7">
        <f>L9-K9</f>
        <v>6.2345717592593441E-3</v>
      </c>
      <c r="H9" s="7"/>
      <c r="I9" t="s">
        <v>279</v>
      </c>
      <c r="J9" t="s">
        <v>307</v>
      </c>
      <c r="K9" s="9" t="str">
        <f>SUBSTITUTE(I9,".",",")</f>
        <v>12:49:07,925</v>
      </c>
      <c r="L9" s="9" t="str">
        <f>SUBSTITUTE(J9,".",",")</f>
        <v>12:58:06,592</v>
      </c>
      <c r="M9" s="9"/>
      <c r="N9" s="8" t="s">
        <v>106</v>
      </c>
      <c r="O9" s="8" t="s">
        <v>107</v>
      </c>
      <c r="P9" s="9" t="str">
        <f>SUBSTITUTE(N9,".",",")</f>
        <v>21:55:54,976</v>
      </c>
      <c r="Q9" s="9" t="str">
        <f>SUBSTITUTE(O9,".",",")</f>
        <v>22:04:36,199</v>
      </c>
      <c r="S9" s="8" t="s">
        <v>135</v>
      </c>
      <c r="T9" s="8" t="s">
        <v>157</v>
      </c>
      <c r="U9" s="9" t="str">
        <f>SUBSTITUTE(S9,".",",")</f>
        <v>08:00:55,203</v>
      </c>
      <c r="V9" s="9" t="str">
        <f>SUBSTITUTE(T9,".",",")</f>
        <v>08:09:48,528</v>
      </c>
      <c r="W9" s="9"/>
      <c r="X9" s="8" t="s">
        <v>198</v>
      </c>
      <c r="Y9" s="8" t="s">
        <v>199</v>
      </c>
      <c r="Z9" s="9" t="str">
        <f>SUBSTITUTE(X9,".",",")</f>
        <v>15:27:31,254 </v>
      </c>
      <c r="AA9" s="9" t="str">
        <f>SUBSTITUTE(Y9,".",",")</f>
        <v>15:36:32,047 </v>
      </c>
      <c r="AB9" s="9"/>
      <c r="AC9" s="5" t="s">
        <v>246</v>
      </c>
      <c r="AD9" s="5" t="s">
        <v>245</v>
      </c>
      <c r="AE9" s="9" t="str">
        <f>SUBSTITUTE(AC9,".",",")</f>
        <v>23:01:42,283</v>
      </c>
      <c r="AF9" s="9" t="str">
        <f>SUBSTITUTE(AD9,".",",")</f>
        <v>23:10:26,283  </v>
      </c>
    </row>
    <row r="10" spans="1:32" ht="17">
      <c r="A10">
        <v>1000</v>
      </c>
      <c r="B10">
        <v>100</v>
      </c>
      <c r="C10" s="7">
        <f>Q10-P10</f>
        <v>5.6314814814815151E-3</v>
      </c>
      <c r="D10" s="7">
        <f>V10-U10</f>
        <v>5.8510879629629642E-3</v>
      </c>
      <c r="E10" s="7">
        <f>AA10-Z10</f>
        <v>5.9152662037037507E-3</v>
      </c>
      <c r="F10" s="7">
        <f>AF10-AE10</f>
        <v>5.7348495370370678E-3</v>
      </c>
      <c r="G10" s="7">
        <f>L10-K10</f>
        <v>5.8976388888889453E-3</v>
      </c>
      <c r="H10" s="7"/>
      <c r="I10" t="s">
        <v>278</v>
      </c>
      <c r="J10" t="s">
        <v>306</v>
      </c>
      <c r="K10" s="9" t="str">
        <f>SUBSTITUTE(I10,".",",")</f>
        <v>12:40:37,510</v>
      </c>
      <c r="L10" s="9" t="str">
        <f>SUBSTITUTE(J10,".",",")</f>
        <v>12:49:07,066</v>
      </c>
      <c r="M10" s="9"/>
      <c r="N10" s="8" t="s">
        <v>104</v>
      </c>
      <c r="O10" s="8" t="s">
        <v>105</v>
      </c>
      <c r="P10" s="9" t="str">
        <f>SUBSTITUTE(N10,".",",")</f>
        <v>21:47:47,233</v>
      </c>
      <c r="Q10" s="9" t="str">
        <f>SUBSTITUTE(O10,".",",")</f>
        <v>21:55:53,793</v>
      </c>
      <c r="S10" s="8" t="s">
        <v>134</v>
      </c>
      <c r="T10" s="8" t="s">
        <v>156</v>
      </c>
      <c r="U10" s="9" t="str">
        <f>SUBSTITUTE(S10,".",",")</f>
        <v>07:52:28,828</v>
      </c>
      <c r="V10" s="9" t="str">
        <f>SUBSTITUTE(T10,".",",")</f>
        <v>08:00:54,362</v>
      </c>
      <c r="W10" s="9"/>
      <c r="X10" s="8" t="s">
        <v>196</v>
      </c>
      <c r="Y10" s="8" t="s">
        <v>197</v>
      </c>
      <c r="Z10" s="9" t="str">
        <f>SUBSTITUTE(X10,".",",")</f>
        <v>15:18:59,431</v>
      </c>
      <c r="AA10" s="9" t="str">
        <f>SUBSTITUTE(Y10,".",",")</f>
        <v>15:27:30,510</v>
      </c>
      <c r="AB10" s="9"/>
      <c r="AC10" s="5" t="s">
        <v>248</v>
      </c>
      <c r="AD10" s="5" t="s">
        <v>247</v>
      </c>
      <c r="AE10" s="9" t="str">
        <f>SUBSTITUTE(AC10,".",",")</f>
        <v>22:53:25,949 </v>
      </c>
      <c r="AF10" s="9" t="str">
        <f>SUBSTITUTE(AD10,".",",")</f>
        <v>23:01:41,440 </v>
      </c>
    </row>
    <row r="11" spans="1:32" ht="17">
      <c r="A11">
        <v>2000</v>
      </c>
      <c r="B11">
        <v>100</v>
      </c>
      <c r="C11" s="7">
        <f>Q11-P11</f>
        <v>5.7158449074073969E-3</v>
      </c>
      <c r="D11" s="7">
        <f>V11-U11</f>
        <v>5.880520833333347E-3</v>
      </c>
      <c r="E11" s="7">
        <f>AA11-Z11</f>
        <v>6.3126851851852406E-3</v>
      </c>
      <c r="F11" s="7">
        <f>AF11-AE11</f>
        <v>5.7978703703703838E-3</v>
      </c>
      <c r="G11" s="7">
        <f>L11-K11</f>
        <v>6.0279050925925448E-3</v>
      </c>
      <c r="H11" s="7"/>
      <c r="I11" t="s">
        <v>277</v>
      </c>
      <c r="J11" t="s">
        <v>305</v>
      </c>
      <c r="K11" s="9" t="str">
        <f>SUBSTITUTE(I11,".",",")</f>
        <v>12:31:55,814</v>
      </c>
      <c r="L11" s="9" t="str">
        <f>SUBSTITUTE(J11,".",",")</f>
        <v>12:40:36,625</v>
      </c>
      <c r="M11" s="9"/>
      <c r="N11" s="8" t="s">
        <v>102</v>
      </c>
      <c r="O11" s="8" t="s">
        <v>103</v>
      </c>
      <c r="P11" s="9" t="str">
        <f>SUBSTITUTE(N11,".",",")</f>
        <v>21:39:32,017</v>
      </c>
      <c r="Q11" s="9" t="str">
        <f>SUBSTITUTE(O11,".",",")</f>
        <v>21:47:45,866</v>
      </c>
      <c r="S11" s="8" t="s">
        <v>133</v>
      </c>
      <c r="T11" s="8" t="s">
        <v>155</v>
      </c>
      <c r="U11" s="9" t="str">
        <f>SUBSTITUTE(S11,".",",")</f>
        <v>07:43:59,790</v>
      </c>
      <c r="V11" s="9" t="str">
        <f>SUBSTITUTE(T11,".",",")</f>
        <v>07:52:27,867</v>
      </c>
      <c r="W11" s="9"/>
      <c r="X11" s="8" t="s">
        <v>194</v>
      </c>
      <c r="Y11" s="8" t="s">
        <v>195</v>
      </c>
      <c r="Z11" s="9" t="str">
        <f>SUBSTITUTE(X11,".",",")</f>
        <v>15:09:53,148 </v>
      </c>
      <c r="AA11" s="9" t="str">
        <f>SUBSTITUTE(Y11,".",",")</f>
        <v>15:18:58,564</v>
      </c>
      <c r="AB11" s="9"/>
      <c r="AC11" s="5" t="s">
        <v>250</v>
      </c>
      <c r="AD11" s="5" t="s">
        <v>249</v>
      </c>
      <c r="AE11" s="9" t="str">
        <f>SUBSTITUTE(AC11,".",",")</f>
        <v>22:45:04,100</v>
      </c>
      <c r="AF11" s="9" t="str">
        <f>SUBSTITUTE(AD11,".",",")</f>
        <v>22:53:25,036 </v>
      </c>
    </row>
    <row r="12" spans="1:32" ht="17">
      <c r="A12">
        <v>5000</v>
      </c>
      <c r="B12">
        <v>100</v>
      </c>
      <c r="C12" s="7">
        <f>Q12-P12</f>
        <v>5.7721527777778725E-3</v>
      </c>
      <c r="D12" s="7">
        <f>V12-U12</f>
        <v>5.8448495370370113E-3</v>
      </c>
      <c r="E12" s="7">
        <f>AA12-Z12</f>
        <v>6.0380902777776857E-3</v>
      </c>
      <c r="F12" s="7">
        <f>AF12-AE12</f>
        <v>5.7697916666668014E-3</v>
      </c>
      <c r="G12" s="7">
        <f>L12-K12</f>
        <v>5.9974652777776694E-3</v>
      </c>
      <c r="H12" s="7"/>
      <c r="I12" t="s">
        <v>276</v>
      </c>
      <c r="J12" t="s">
        <v>304</v>
      </c>
      <c r="K12" s="9" t="str">
        <f>SUBSTITUTE(I12,".",",")</f>
        <v>12:23:16,563</v>
      </c>
      <c r="L12" s="9" t="str">
        <f>SUBSTITUTE(J12,".",",")</f>
        <v>12:31:54,744</v>
      </c>
      <c r="M12" s="9"/>
      <c r="N12" s="8" t="s">
        <v>100</v>
      </c>
      <c r="O12" s="8" t="s">
        <v>101</v>
      </c>
      <c r="P12" s="9" t="str">
        <f>SUBSTITUTE(N12,".",",")</f>
        <v>21:31:11,731</v>
      </c>
      <c r="Q12" s="9" t="str">
        <f>SUBSTITUTE(O12,".",",")</f>
        <v>21:39:30,445</v>
      </c>
      <c r="S12" s="8" t="s">
        <v>132</v>
      </c>
      <c r="T12" s="8" t="s">
        <v>154</v>
      </c>
      <c r="U12" s="9" t="str">
        <f>SUBSTITUTE(S12,".",",")</f>
        <v>07:35:33,574</v>
      </c>
      <c r="V12" s="9" t="str">
        <f>SUBSTITUTE(T12,".",",")</f>
        <v>07:43:58,569</v>
      </c>
      <c r="W12" s="9"/>
      <c r="X12" s="8" t="s">
        <v>192</v>
      </c>
      <c r="Y12" s="8" t="s">
        <v>193</v>
      </c>
      <c r="Z12" s="9" t="str">
        <f>SUBSTITUTE(X12,".",",")</f>
        <v>15:01:10,313</v>
      </c>
      <c r="AA12" s="9" t="str">
        <f>SUBSTITUTE(Y12,".",",")</f>
        <v>15:09:52,004 </v>
      </c>
      <c r="AB12" s="9"/>
      <c r="AC12" s="5" t="s">
        <v>252</v>
      </c>
      <c r="AD12" s="5" t="s">
        <v>251</v>
      </c>
      <c r="AE12" s="9" t="str">
        <f>SUBSTITUTE(AC12,".",",")</f>
        <v>22:36:44,289 </v>
      </c>
      <c r="AF12" s="9" t="str">
        <f>SUBSTITUTE(AD12,".",",")</f>
        <v>22:45:02,799 </v>
      </c>
    </row>
    <row r="13" spans="1:32" ht="17">
      <c r="A13">
        <v>10000</v>
      </c>
      <c r="B13">
        <v>100</v>
      </c>
      <c r="C13" s="7">
        <f>Q13-P13</f>
        <v>5.8864351851851855E-3</v>
      </c>
      <c r="D13" s="7">
        <f>V13-U13</f>
        <v>5.8811574074074113E-3</v>
      </c>
      <c r="E13" s="7">
        <f>AA13-Z13</f>
        <v>5.8998032407406864E-3</v>
      </c>
      <c r="F13" s="7">
        <f>AF13-AE13</f>
        <v>5.6611574074072468E-3</v>
      </c>
      <c r="G13" s="7">
        <f>L13-K13</f>
        <v>6.0226504629630195E-3</v>
      </c>
      <c r="H13" s="7"/>
      <c r="I13" t="s">
        <v>275</v>
      </c>
      <c r="J13" t="s">
        <v>303</v>
      </c>
      <c r="K13" s="9" t="str">
        <f>SUBSTITUTE(I13,".",",")</f>
        <v>12:14:34,678</v>
      </c>
      <c r="L13" s="9" t="str">
        <f>SUBSTITUTE(J13,".",",")</f>
        <v>12:23:15,035</v>
      </c>
      <c r="M13" s="9"/>
      <c r="N13" s="8" t="s">
        <v>96</v>
      </c>
      <c r="O13" s="8" t="s">
        <v>97</v>
      </c>
      <c r="P13" s="9" t="str">
        <f>SUBSTITUTE(N13,".",",")</f>
        <v>00:22:41,402</v>
      </c>
      <c r="Q13" s="9" t="str">
        <f>SUBSTITUTE(O13,".",",")</f>
        <v>00:31:09,990</v>
      </c>
      <c r="S13" s="8" t="s">
        <v>131</v>
      </c>
      <c r="T13" s="8" t="s">
        <v>153</v>
      </c>
      <c r="U13" s="9" t="str">
        <f>SUBSTITUTE(S13,".",",")</f>
        <v>07:27:03,982</v>
      </c>
      <c r="V13" s="9" t="str">
        <f>SUBSTITUTE(T13,".",",")</f>
        <v>07:35:32,114</v>
      </c>
      <c r="W13" s="9"/>
      <c r="X13" s="8" t="s">
        <v>190</v>
      </c>
      <c r="Y13" s="8" t="s">
        <v>191</v>
      </c>
      <c r="Z13" s="9" t="str">
        <f>SUBSTITUTE(X13,".",",")</f>
        <v>14:52:39,118 </v>
      </c>
      <c r="AA13" s="9" t="str">
        <f>SUBSTITUTE(Y13,".",",")</f>
        <v>15:01:08,861 </v>
      </c>
      <c r="AB13" s="9"/>
      <c r="AC13" s="5" t="s">
        <v>254</v>
      </c>
      <c r="AD13" s="5" t="s">
        <v>253</v>
      </c>
      <c r="AE13" s="9" t="str">
        <f>SUBSTITUTE(AC13,".",",")</f>
        <v>22:28:33,576 </v>
      </c>
      <c r="AF13" s="9" t="str">
        <f>SUBSTITUTE(AD13,".",",")</f>
        <v>22:36:42,700</v>
      </c>
    </row>
    <row r="14" spans="1:32" ht="17">
      <c r="A14">
        <v>1000</v>
      </c>
      <c r="B14">
        <v>500</v>
      </c>
      <c r="C14" s="7">
        <f>Q14-P14</f>
        <v>3.395752314814815E-3</v>
      </c>
      <c r="D14" s="7">
        <f>V14-U14</f>
        <v>3.347870370370376E-3</v>
      </c>
      <c r="E14" s="7">
        <f>AA14-Z14</f>
        <v>3.2306828703703161E-3</v>
      </c>
      <c r="F14" s="7">
        <f>AF14-AE14</f>
        <v>3.1540625000000544E-3</v>
      </c>
      <c r="G14" s="7">
        <f>L14-K14</f>
        <v>3.4591203703704387E-3</v>
      </c>
      <c r="H14" s="7"/>
      <c r="I14" t="s">
        <v>274</v>
      </c>
      <c r="J14" t="s">
        <v>302</v>
      </c>
      <c r="K14" s="9" t="str">
        <f>SUBSTITUTE(I14,".",",")</f>
        <v>12:09:33,666</v>
      </c>
      <c r="L14" s="9" t="str">
        <f>SUBSTITUTE(J14,".",",")</f>
        <v>12:14:32,534</v>
      </c>
      <c r="M14" s="9"/>
      <c r="N14" s="8" t="s">
        <v>95</v>
      </c>
      <c r="O14" s="8" t="s">
        <v>88</v>
      </c>
      <c r="P14" s="9" t="str">
        <f>SUBSTITUTE(N14,".",",")</f>
        <v>00:17:46,021</v>
      </c>
      <c r="Q14" s="9" t="str">
        <f>SUBSTITUTE(O14,".",",")</f>
        <v>00:22:39,414</v>
      </c>
      <c r="S14" s="8" t="s">
        <v>130</v>
      </c>
      <c r="T14" s="8" t="s">
        <v>152</v>
      </c>
      <c r="U14" s="9" t="str">
        <f>SUBSTITUTE(S14,".",",")</f>
        <v>07:22:11,990</v>
      </c>
      <c r="V14" s="9" t="str">
        <f>SUBSTITUTE(T14,".",",")</f>
        <v>07:27:01,246</v>
      </c>
      <c r="W14" s="9"/>
      <c r="X14" s="8" t="s">
        <v>188</v>
      </c>
      <c r="Y14" s="8" t="s">
        <v>189</v>
      </c>
      <c r="Z14" s="9" t="str">
        <f>SUBSTITUTE(X14,".",",")</f>
        <v>14:47:57,772 </v>
      </c>
      <c r="AA14" s="9" t="str">
        <f>SUBSTITUTE(Y14,".",",")</f>
        <v>14:52:36,903</v>
      </c>
      <c r="AB14" s="9"/>
      <c r="AC14" s="5" t="s">
        <v>256</v>
      </c>
      <c r="AD14" s="5" t="s">
        <v>255</v>
      </c>
      <c r="AE14" s="9" t="str">
        <f>SUBSTITUTE(AC14,".",",")</f>
        <v>22:23:58,844 </v>
      </c>
      <c r="AF14" s="9" t="str">
        <f>SUBSTITUTE(AD14,".",",")</f>
        <v>22:28:31,355  </v>
      </c>
    </row>
    <row r="15" spans="1:32" ht="17">
      <c r="A15">
        <v>2000</v>
      </c>
      <c r="B15">
        <v>500</v>
      </c>
      <c r="C15" s="7">
        <f>Q15-P15</f>
        <v>3.3863425925925936E-3</v>
      </c>
      <c r="D15" s="7">
        <f>V15-U15</f>
        <v>3.3509837962962807E-3</v>
      </c>
      <c r="E15" s="7">
        <f>AA15-Z15</f>
        <v>3.2405092592593387E-3</v>
      </c>
      <c r="F15" s="7">
        <f>AF15-AE15</f>
        <v>3.1500694444445143E-3</v>
      </c>
      <c r="G15" s="7">
        <f>L15-K15</f>
        <v>3.4444097222222636E-3</v>
      </c>
      <c r="H15" s="7"/>
      <c r="I15" t="s">
        <v>273</v>
      </c>
      <c r="J15" t="s">
        <v>301</v>
      </c>
      <c r="K15" s="9" t="str">
        <f>SUBSTITUTE(I15,".",",")</f>
        <v>12:04:35,043</v>
      </c>
      <c r="L15" s="9" t="str">
        <f>SUBSTITUTE(J15,".",",")</f>
        <v>12:09:32,640</v>
      </c>
      <c r="M15" s="9"/>
      <c r="N15" s="8" t="s">
        <v>94</v>
      </c>
      <c r="O15" s="8" t="s">
        <v>87</v>
      </c>
      <c r="P15" s="9" t="str">
        <f>SUBSTITUTE(N15,".",",")</f>
        <v>00:12:52,479</v>
      </c>
      <c r="Q15" s="9" t="str">
        <f>SUBSTITUTE(O15,".",",")</f>
        <v>00:17:45,059</v>
      </c>
      <c r="S15" s="8" t="s">
        <v>129</v>
      </c>
      <c r="T15" s="8" t="s">
        <v>151</v>
      </c>
      <c r="U15" s="9" t="str">
        <f>SUBSTITUTE(S15,".",",")</f>
        <v>07:17:21,593</v>
      </c>
      <c r="V15" s="9" t="str">
        <f>SUBSTITUTE(T15,".",",")</f>
        <v>07:22:11,118</v>
      </c>
      <c r="W15" s="9"/>
      <c r="X15" s="8" t="s">
        <v>186</v>
      </c>
      <c r="Y15" s="8" t="s">
        <v>187</v>
      </c>
      <c r="Z15" s="9" t="str">
        <f>SUBSTITUTE(X15,".",",")</f>
        <v>14:43:16,889</v>
      </c>
      <c r="AA15" s="9" t="str">
        <f>SUBSTITUTE(Y15,".",",")</f>
        <v>14:47:56,869 </v>
      </c>
      <c r="AB15" s="9"/>
      <c r="AC15" s="5" t="s">
        <v>258</v>
      </c>
      <c r="AD15" s="5" t="s">
        <v>257</v>
      </c>
      <c r="AE15" s="9" t="str">
        <f>SUBSTITUTE(AC15,".",",")</f>
        <v>22:19:25,632 </v>
      </c>
      <c r="AF15" s="9" t="str">
        <f>SUBSTITUTE(AD15,".",",")</f>
        <v>22:23:57,798 </v>
      </c>
    </row>
    <row r="16" spans="1:32" ht="17">
      <c r="A16">
        <v>5000</v>
      </c>
      <c r="B16">
        <v>500</v>
      </c>
      <c r="C16" s="7">
        <f>Q16-P16</f>
        <v>3.3834837962962976E-3</v>
      </c>
      <c r="D16" s="7">
        <f>V16-U16</f>
        <v>3.3934259259259525E-3</v>
      </c>
      <c r="E16" s="7">
        <f>AA16-Z16</f>
        <v>3.4137731481480582E-3</v>
      </c>
      <c r="F16" s="7">
        <f>AF16-AE16</f>
        <v>3.1947222222221683E-3</v>
      </c>
      <c r="G16" s="7">
        <f>L16-K16</f>
        <v>3.4917245370371108E-3</v>
      </c>
      <c r="H16" s="7"/>
      <c r="I16" t="s">
        <v>272</v>
      </c>
      <c r="J16" t="s">
        <v>300</v>
      </c>
      <c r="K16" s="9" t="str">
        <f>SUBSTITUTE(I16,".",",")</f>
        <v>11:59:31,898</v>
      </c>
      <c r="L16" s="9" t="str">
        <f>SUBSTITUTE(J16,".",",")</f>
        <v>12:04:33,583</v>
      </c>
      <c r="M16" s="9"/>
      <c r="N16" s="8" t="s">
        <v>93</v>
      </c>
      <c r="O16" s="8" t="s">
        <v>86</v>
      </c>
      <c r="P16" s="9" t="str">
        <f>SUBSTITUTE(N16,".",",")</f>
        <v>00:07:58,884</v>
      </c>
      <c r="Q16" s="9" t="str">
        <f>SUBSTITUTE(O16,".",",")</f>
        <v>00:12:51,217</v>
      </c>
      <c r="S16" s="8" t="s">
        <v>128</v>
      </c>
      <c r="T16" s="8" t="s">
        <v>150</v>
      </c>
      <c r="U16" s="9" t="str">
        <f>SUBSTITUTE(S16,".",",")</f>
        <v>07:12:27,187</v>
      </c>
      <c r="V16" s="9" t="str">
        <f>SUBSTITUTE(T16,".",",")</f>
        <v>07:17:20,379</v>
      </c>
      <c r="W16" s="9"/>
      <c r="X16" s="8" t="s">
        <v>184</v>
      </c>
      <c r="Y16" s="8" t="s">
        <v>185</v>
      </c>
      <c r="Z16" s="9" t="str">
        <f>SUBSTITUTE(X16,".",",")</f>
        <v>14:38:20,728 </v>
      </c>
      <c r="AA16" s="9" t="str">
        <f>SUBSTITUTE(Y16,".",",")</f>
        <v>14:43:15,678 </v>
      </c>
      <c r="AB16" s="9"/>
      <c r="AC16" s="5" t="s">
        <v>260</v>
      </c>
      <c r="AD16" s="5" t="s">
        <v>259</v>
      </c>
      <c r="AE16" s="9" t="str">
        <f>SUBSTITUTE(AC16,".",",")</f>
        <v>22:14:48,506</v>
      </c>
      <c r="AF16" s="9" t="str">
        <f>SUBSTITUTE(AD16,".",",")</f>
        <v>22:19:24,530 </v>
      </c>
    </row>
    <row r="17" spans="1:33" ht="17">
      <c r="A17">
        <v>10000</v>
      </c>
      <c r="B17">
        <v>500</v>
      </c>
      <c r="C17" s="7">
        <f>Q17-P17</f>
        <v>3.4128819444444441E-3</v>
      </c>
      <c r="D17" s="7">
        <f>V17-U17</f>
        <v>3.5003356481481673E-3</v>
      </c>
      <c r="E17" s="7">
        <f>AA17-Z17</f>
        <v>3.6936574074073469E-3</v>
      </c>
      <c r="F17" s="7">
        <f>AF17-AE17</f>
        <v>3.1739004629630641E-3</v>
      </c>
      <c r="G17" s="7">
        <f>L17-K17</f>
        <v>3.4680787037036365E-3</v>
      </c>
      <c r="H17" s="7"/>
      <c r="I17" t="s">
        <v>271</v>
      </c>
      <c r="J17" t="s">
        <v>299</v>
      </c>
      <c r="K17" s="9" t="str">
        <f>SUBSTITUTE(I17,".",",")</f>
        <v>11:54:30,809</v>
      </c>
      <c r="L17" s="9" t="str">
        <f>SUBSTITUTE(J17,".",",")</f>
        <v>11:59:30,451</v>
      </c>
      <c r="M17" s="9"/>
      <c r="N17" s="8" t="s">
        <v>92</v>
      </c>
      <c r="O17" s="8" t="s">
        <v>85</v>
      </c>
      <c r="P17" s="9" t="str">
        <f>SUBSTITUTE(N17,".",",")</f>
        <v>00:03:02,465</v>
      </c>
      <c r="Q17" s="9" t="str">
        <f>SUBSTITUTE(O17,".",",")</f>
        <v>00:07:57,338</v>
      </c>
      <c r="S17" s="8" t="s">
        <v>127</v>
      </c>
      <c r="T17" s="8" t="s">
        <v>149</v>
      </c>
      <c r="U17" s="9" t="str">
        <f>SUBSTITUTE(S17,".",",")</f>
        <v>07:07:23,300</v>
      </c>
      <c r="V17" s="9" t="str">
        <f>SUBSTITUTE(T17,".",",")</f>
        <v>07:12:25,729</v>
      </c>
      <c r="W17" s="9"/>
      <c r="X17" s="8" t="s">
        <v>182</v>
      </c>
      <c r="Y17" s="8" t="s">
        <v>183</v>
      </c>
      <c r="Z17" s="9" t="str">
        <f>SUBSTITUTE(X17,".",",")</f>
        <v>14:32:59,990 </v>
      </c>
      <c r="AA17" s="9" t="str">
        <f>SUBSTITUTE(Y17,".",",")</f>
        <v>14:38:19,122</v>
      </c>
      <c r="AB17" s="9"/>
      <c r="AC17" s="5" t="s">
        <v>234</v>
      </c>
      <c r="AD17" s="5" t="s">
        <v>261</v>
      </c>
      <c r="AE17" s="9" t="str">
        <f>SUBSTITUTE(AC17,".",",")</f>
        <v>22:10:12,625 </v>
      </c>
      <c r="AF17" s="9" t="str">
        <f>SUBSTITUTE(AD17,".",",")</f>
        <v>22:14:46,850</v>
      </c>
    </row>
    <row r="18" spans="1:33" ht="17">
      <c r="A18">
        <v>1000</v>
      </c>
      <c r="B18">
        <v>1000</v>
      </c>
      <c r="C18" s="7">
        <f>Q18-P18</f>
        <v>3.0673842592592593E-3</v>
      </c>
      <c r="D18" s="7">
        <f>V18-U18</f>
        <v>3.2202777777777802E-3</v>
      </c>
      <c r="E18" s="7">
        <f>AA18-Z18</f>
        <v>3.4100462962962652E-3</v>
      </c>
      <c r="F18" s="7">
        <f>AF18-AE18</f>
        <v>2.8772106481481652E-3</v>
      </c>
      <c r="G18" s="7">
        <f>L18-K18</f>
        <v>3.0675462962962419E-3</v>
      </c>
      <c r="H18" s="7"/>
      <c r="I18" t="s">
        <v>270</v>
      </c>
      <c r="J18" t="s">
        <v>298</v>
      </c>
      <c r="K18" s="9" t="str">
        <f>SUBSTITUTE(I18,".",",")</f>
        <v>11:50:03,143</v>
      </c>
      <c r="L18" s="9" t="str">
        <f>SUBSTITUTE(J18,".",",")</f>
        <v>11:54:28,179</v>
      </c>
      <c r="M18" s="9"/>
      <c r="N18" s="8" t="s">
        <v>98</v>
      </c>
      <c r="O18" s="8" t="s">
        <v>99</v>
      </c>
      <c r="P18" s="9" t="str">
        <f>SUBSTITUTE(N18,".",",")</f>
        <v>00:00:34,392</v>
      </c>
      <c r="Q18" s="9" t="str">
        <f>SUBSTITUTE(O18,".",",")</f>
        <v>00:04:59,414</v>
      </c>
      <c r="S18" s="8" t="s">
        <v>126</v>
      </c>
      <c r="T18" s="8" t="s">
        <v>148</v>
      </c>
      <c r="U18" s="9" t="str">
        <f>SUBSTITUTE(S18,".",",")</f>
        <v>07:02:43,207</v>
      </c>
      <c r="V18" s="9" t="str">
        <f>SUBSTITUTE(T18,".",",")</f>
        <v>07:07:21,439</v>
      </c>
      <c r="W18" s="9"/>
      <c r="X18" s="8" t="s">
        <v>180</v>
      </c>
      <c r="Y18" s="8" t="s">
        <v>181</v>
      </c>
      <c r="Z18" s="9" t="str">
        <f>SUBSTITUTE(X18,".",",")</f>
        <v>14:28:02,426</v>
      </c>
      <c r="AA18" s="9" t="str">
        <f>SUBSTITUTE(Y18,".",",")</f>
        <v>14:32:57,054 </v>
      </c>
      <c r="AB18" s="9"/>
      <c r="AC18" s="5" t="s">
        <v>232</v>
      </c>
      <c r="AD18" s="5" t="s">
        <v>233</v>
      </c>
      <c r="AE18" s="9" t="str">
        <f>SUBSTITUTE(AC18,".",",")</f>
        <v>22:06:01,418 </v>
      </c>
      <c r="AF18" s="9" t="str">
        <f>SUBSTITUTE(AD18,".",",")</f>
        <v>22:10:10,009 </v>
      </c>
    </row>
    <row r="19" spans="1:33" ht="17">
      <c r="A19">
        <v>2000</v>
      </c>
      <c r="B19">
        <v>1000</v>
      </c>
      <c r="C19" s="7">
        <f>Q19-P19</f>
        <v>2.9771527777778806E-3</v>
      </c>
      <c r="D19" s="7">
        <f>V19-U19</f>
        <v>3.1251851851851753E-3</v>
      </c>
      <c r="E19" s="7">
        <f>AA19-Z19</f>
        <v>3.3170949074072809E-3</v>
      </c>
      <c r="F19" s="7">
        <f>AF19-AE19</f>
        <v>2.8662731481481352E-3</v>
      </c>
      <c r="G19" s="7">
        <f>L19-K19</f>
        <v>3.0494791666666465E-3</v>
      </c>
      <c r="H19" s="7"/>
      <c r="I19" t="s">
        <v>269</v>
      </c>
      <c r="J19" t="s">
        <v>297</v>
      </c>
      <c r="K19" s="9" t="str">
        <f>SUBSTITUTE(I19,".",",")</f>
        <v>11:45:38,659</v>
      </c>
      <c r="L19" s="9" t="str">
        <f>SUBSTITUTE(J19,".",",")</f>
        <v>11:50:02,134</v>
      </c>
      <c r="M19" s="9"/>
      <c r="N19" s="8" t="s">
        <v>91</v>
      </c>
      <c r="O19" s="8" t="s">
        <v>84</v>
      </c>
      <c r="P19" s="9" t="str">
        <f>SUBSTITUTE(N19,".",",")</f>
        <v>23:54:16,309</v>
      </c>
      <c r="Q19" s="9" t="str">
        <f>SUBSTITUTE(O19,".",",")</f>
        <v>23:58:33,535</v>
      </c>
      <c r="S19" s="8" t="s">
        <v>125</v>
      </c>
      <c r="T19" s="8" t="s">
        <v>147</v>
      </c>
      <c r="U19" s="9" t="str">
        <f>SUBSTITUTE(S19,".",",")</f>
        <v>06:58:12,295</v>
      </c>
      <c r="V19" s="9" t="str">
        <f>SUBSTITUTE(T19,".",",")</f>
        <v>07:02:42,311</v>
      </c>
      <c r="W19" s="9"/>
      <c r="X19" s="8" t="s">
        <v>178</v>
      </c>
      <c r="Y19" s="8" t="s">
        <v>179</v>
      </c>
      <c r="Z19" s="9" t="str">
        <f>SUBSTITUTE(X19,".",",")</f>
        <v>14:23:14,550</v>
      </c>
      <c r="AA19" s="9" t="str">
        <f>SUBSTITUTE(Y19,".",",")</f>
        <v>14:28:01,147</v>
      </c>
      <c r="AB19" s="9"/>
      <c r="AC19" s="5" t="s">
        <v>230</v>
      </c>
      <c r="AD19" s="5" t="s">
        <v>231</v>
      </c>
      <c r="AE19" s="9" t="str">
        <f>SUBSTITUTE(AC19,".",",")</f>
        <v>22:01:52,788 </v>
      </c>
      <c r="AF19" s="9" t="str">
        <f>SUBSTITUTE(AD19,".",",")</f>
        <v>22:06:00,434</v>
      </c>
    </row>
    <row r="20" spans="1:33" ht="17">
      <c r="A20">
        <v>5000</v>
      </c>
      <c r="B20">
        <v>1000</v>
      </c>
      <c r="C20" s="7">
        <f>Q20-P20</f>
        <v>3.0381944444444198E-3</v>
      </c>
      <c r="D20" s="7">
        <f>V20-U20</f>
        <v>3.003888888888917E-3</v>
      </c>
      <c r="E20" s="7">
        <f>AA20-Z20</f>
        <v>3.5295833333333082E-3</v>
      </c>
      <c r="F20" s="7">
        <f>AF20-AE20</f>
        <v>2.9542592592591843E-3</v>
      </c>
      <c r="G20" s="7">
        <f>L20-K20</f>
        <v>3.0498842592592834E-3</v>
      </c>
      <c r="H20" s="7"/>
      <c r="I20" t="s">
        <v>268</v>
      </c>
      <c r="J20" t="s">
        <v>296</v>
      </c>
      <c r="K20" s="9" t="str">
        <f>SUBSTITUTE(I20,".",",")</f>
        <v>11:41:14,063</v>
      </c>
      <c r="L20" s="9" t="str">
        <f>SUBSTITUTE(J20,".",",")</f>
        <v>11:45:37,573</v>
      </c>
      <c r="M20" s="9"/>
      <c r="N20" s="8" t="s">
        <v>90</v>
      </c>
      <c r="O20" s="8" t="s">
        <v>83</v>
      </c>
      <c r="P20" s="9" t="str">
        <f>SUBSTITUTE(N20,".",",")</f>
        <v>23:49:52,630</v>
      </c>
      <c r="Q20" s="9" t="str">
        <f>SUBSTITUTE(O20,".",",")</f>
        <v>23:54:15,130</v>
      </c>
      <c r="S20" s="8" t="s">
        <v>124</v>
      </c>
      <c r="T20" s="8" t="s">
        <v>146</v>
      </c>
      <c r="U20" s="9" t="str">
        <f>SUBSTITUTE(S20,".",",")</f>
        <v>06:53:51,717</v>
      </c>
      <c r="V20" s="9" t="str">
        <f>SUBSTITUTE(T20,".",",")</f>
        <v>06:58:11,253</v>
      </c>
      <c r="W20" s="9"/>
      <c r="X20" s="8" t="s">
        <v>176</v>
      </c>
      <c r="Y20" s="8" t="s">
        <v>177</v>
      </c>
      <c r="Z20" s="9" t="str">
        <f>SUBSTITUTE(X20,".",",")</f>
        <v>14:18:08,510 </v>
      </c>
      <c r="AA20" s="9" t="str">
        <f>SUBSTITUTE(Y20,".",",")</f>
        <v>14:23:13,466</v>
      </c>
      <c r="AB20" s="9"/>
      <c r="AC20" s="5" t="s">
        <v>228</v>
      </c>
      <c r="AD20" s="5" t="s">
        <v>229</v>
      </c>
      <c r="AE20" s="9" t="str">
        <f>SUBSTITUTE(AC20,".",",")</f>
        <v>21:57:36,388</v>
      </c>
      <c r="AF20" s="9" t="str">
        <f>SUBSTITUTE(AD20,".",",")</f>
        <v>22:01:51,636 </v>
      </c>
    </row>
    <row r="21" spans="1:33" ht="17">
      <c r="A21">
        <v>10000</v>
      </c>
      <c r="B21">
        <v>1000</v>
      </c>
      <c r="C21" s="7">
        <f>Q21-P21</f>
        <v>3.1081944444445453E-3</v>
      </c>
      <c r="D21" s="7">
        <f>V21-U21</f>
        <v>3.1367361111110936E-3</v>
      </c>
      <c r="E21" s="7">
        <f>AA21-Z21</f>
        <v>3.4681481481481091E-3</v>
      </c>
      <c r="F21" s="7">
        <f>AF21-AE21</f>
        <v>2.9217592592591934E-3</v>
      </c>
      <c r="G21" s="7">
        <f>L21-K21</f>
        <v>3.1545370370369974E-3</v>
      </c>
      <c r="H21" s="7"/>
      <c r="I21" t="s">
        <v>267</v>
      </c>
      <c r="J21" t="s">
        <v>295</v>
      </c>
      <c r="K21" s="9" t="str">
        <f>SUBSTITUTE(I21,".",",")</f>
        <v>11:36:39,972</v>
      </c>
      <c r="L21" s="9" t="str">
        <f>SUBSTITUTE(J21,".",",")</f>
        <v>11:41:12,524</v>
      </c>
      <c r="M21" s="9"/>
      <c r="N21" s="8" t="s">
        <v>89</v>
      </c>
      <c r="O21" s="8" t="s">
        <v>82</v>
      </c>
      <c r="P21" s="9" t="str">
        <f>SUBSTITUTE(N21,".",",")</f>
        <v>23:45:22,575</v>
      </c>
      <c r="Q21" s="9" t="str">
        <f>SUBSTITUTE(O21,".",",")</f>
        <v>23:49:51,123</v>
      </c>
      <c r="S21" s="8" t="s">
        <v>123</v>
      </c>
      <c r="T21" s="8" t="s">
        <v>145</v>
      </c>
      <c r="U21" s="9" t="str">
        <f>SUBSTITUTE(S21,".",",")</f>
        <v>06:49:19,180</v>
      </c>
      <c r="V21" s="9" t="str">
        <f>SUBSTITUTE(T21,".",",")</f>
        <v>06:53:50,194</v>
      </c>
      <c r="W21" s="9"/>
      <c r="X21" s="8" t="s">
        <v>174</v>
      </c>
      <c r="Y21" s="8" t="s">
        <v>175</v>
      </c>
      <c r="Z21" s="9" t="str">
        <f>SUBSTITUTE(X21,".",",")</f>
        <v>14:13:07,392</v>
      </c>
      <c r="AA21" s="9" t="str">
        <f>SUBSTITUTE(Y21,".",",")</f>
        <v>14:18:07,040</v>
      </c>
      <c r="AB21" s="9"/>
      <c r="AC21" s="8" t="s">
        <v>226</v>
      </c>
      <c r="AD21" s="8" t="s">
        <v>227</v>
      </c>
      <c r="AE21" s="9" t="str">
        <f>SUBSTITUTE(AC21,".",",")</f>
        <v>21:53:22,530 </v>
      </c>
      <c r="AF21" s="9" t="str">
        <f>SUBSTITUTE(AD21,".",",")</f>
        <v>21:57:34,970 </v>
      </c>
    </row>
    <row r="22" spans="1:33">
      <c r="A22">
        <v>20000</v>
      </c>
      <c r="B22">
        <v>1000</v>
      </c>
      <c r="C22" s="7">
        <f>Q22-P22</f>
        <v>3.2545601851852179E-3</v>
      </c>
      <c r="D22" s="7">
        <f>V22-U22</f>
        <v>3.2545601851852179E-3</v>
      </c>
      <c r="E22" s="7">
        <f>AA22-Z22</f>
        <v>3.2545601851852179E-3</v>
      </c>
      <c r="F22" s="7">
        <f>AF22-AE22</f>
        <v>3.2545601851852179E-3</v>
      </c>
      <c r="G22" s="7">
        <f>L22-K22</f>
        <v>3.2545601851852179E-3</v>
      </c>
      <c r="H22" s="7"/>
      <c r="I22" t="s">
        <v>288</v>
      </c>
      <c r="J22" t="s">
        <v>316</v>
      </c>
      <c r="K22" s="9" t="str">
        <f>SUBSTITUTE(I22,".",",")</f>
        <v>14:14:33,752</v>
      </c>
      <c r="L22" s="9" t="str">
        <f>SUBSTITUTE(J22,".",",")</f>
        <v>14:19:14,946</v>
      </c>
      <c r="M22" s="9"/>
      <c r="N22" t="s">
        <v>288</v>
      </c>
      <c r="O22" t="s">
        <v>316</v>
      </c>
      <c r="P22" s="9" t="str">
        <f>SUBSTITUTE(N22,".",",")</f>
        <v>14:14:33,752</v>
      </c>
      <c r="Q22" s="9" t="str">
        <f>SUBSTITUTE(O22,".",",")</f>
        <v>14:19:14,946</v>
      </c>
      <c r="S22" t="s">
        <v>288</v>
      </c>
      <c r="T22" t="s">
        <v>316</v>
      </c>
      <c r="U22" s="9" t="str">
        <f>SUBSTITUTE(S22,".",",")</f>
        <v>14:14:33,752</v>
      </c>
      <c r="V22" s="9" t="str">
        <f>SUBSTITUTE(T22,".",",")</f>
        <v>14:19:14,946</v>
      </c>
      <c r="X22" t="s">
        <v>288</v>
      </c>
      <c r="Y22" t="s">
        <v>316</v>
      </c>
      <c r="Z22" s="9" t="str">
        <f>SUBSTITUTE(X22,".",",")</f>
        <v>14:14:33,752</v>
      </c>
      <c r="AA22" s="9" t="str">
        <f>SUBSTITUTE(Y22,".",",")</f>
        <v>14:19:14,946</v>
      </c>
      <c r="AC22" t="s">
        <v>288</v>
      </c>
      <c r="AD22" t="s">
        <v>316</v>
      </c>
      <c r="AE22" s="9" t="str">
        <f>SUBSTITUTE(AC22,".",",")</f>
        <v>14:14:33,752</v>
      </c>
      <c r="AF22" s="9" t="str">
        <f>SUBSTITUTE(AD22,".",",")</f>
        <v>14:19:14,946</v>
      </c>
    </row>
    <row r="23" spans="1:33" ht="17">
      <c r="A23">
        <v>2000</v>
      </c>
      <c r="B23">
        <v>2000</v>
      </c>
      <c r="C23" s="7">
        <f>Q23-P23</f>
        <v>2.8829513888889435E-3</v>
      </c>
      <c r="D23" s="7">
        <f>V23-U23</f>
        <v>2.9112037037036798E-3</v>
      </c>
      <c r="E23" s="7">
        <f>AA23-Z23</f>
        <v>3.2374768518519392E-3</v>
      </c>
      <c r="F23" s="7">
        <f>AF23-AE23</f>
        <v>2.7320833333334127E-3</v>
      </c>
      <c r="G23" s="7">
        <f>L23-K23</f>
        <v>2.8758680555555638E-3</v>
      </c>
      <c r="H23" s="7"/>
      <c r="I23" t="s">
        <v>266</v>
      </c>
      <c r="J23" t="s">
        <v>294</v>
      </c>
      <c r="K23" s="9" t="str">
        <f>SUBSTITUTE(I23,".",",")</f>
        <v>11:32:29,052</v>
      </c>
      <c r="L23" s="9" t="str">
        <f>SUBSTITUTE(J23,".",",")</f>
        <v>11:36:37,527</v>
      </c>
      <c r="M23" s="9"/>
      <c r="N23" s="8" t="s">
        <v>78</v>
      </c>
      <c r="O23" s="8" t="s">
        <v>81</v>
      </c>
      <c r="P23" s="9" t="str">
        <f>SUBSTITUTE(N23,".",",")</f>
        <v>23:41:11,650</v>
      </c>
      <c r="Q23" s="9" t="str">
        <f>SUBSTITUTE(O23,".",",")</f>
        <v>23:45:20,737</v>
      </c>
      <c r="S23" s="8" t="s">
        <v>122</v>
      </c>
      <c r="T23" s="8" t="s">
        <v>144</v>
      </c>
      <c r="U23" s="9" t="str">
        <f>SUBSTITUTE(S23,".",",")</f>
        <v>06:45:05,080</v>
      </c>
      <c r="V23" s="9" t="str">
        <f>SUBSTITUTE(T23,".",",")</f>
        <v>06:49:16,608</v>
      </c>
      <c r="W23" s="9"/>
      <c r="X23" s="8" t="s">
        <v>172</v>
      </c>
      <c r="Y23" s="8" t="s">
        <v>173</v>
      </c>
      <c r="Z23" s="9" t="str">
        <f>SUBSTITUTE(X23,".",",")</f>
        <v>14:08:25,632</v>
      </c>
      <c r="AA23" s="9" t="str">
        <f>SUBSTITUTE(Y23,".",",")</f>
        <v>14:13:05,350 </v>
      </c>
      <c r="AB23" s="9"/>
      <c r="AC23" s="8" t="s">
        <v>224</v>
      </c>
      <c r="AD23" s="8" t="s">
        <v>225</v>
      </c>
      <c r="AE23" s="9" t="str">
        <f>SUBSTITUTE(AC23,".",",")</f>
        <v>21:49:24,176 </v>
      </c>
      <c r="AF23" s="9" t="str">
        <f>SUBSTITUTE(AD23,".",",")</f>
        <v>21:53:20,228 </v>
      </c>
    </row>
    <row r="24" spans="1:33" ht="17">
      <c r="A24">
        <v>5000</v>
      </c>
      <c r="B24">
        <v>2000</v>
      </c>
      <c r="C24" s="7">
        <f>Q24-P24</f>
        <v>2.9781828703703273E-3</v>
      </c>
      <c r="D24" s="7">
        <f>V24-U24</f>
        <v>2.893634259259259E-3</v>
      </c>
      <c r="E24" s="7">
        <f>AA24-Z24</f>
        <v>3.2712152777777392E-3</v>
      </c>
      <c r="F24" s="7">
        <f>AF24-AE24</f>
        <v>3.031759259259359E-3</v>
      </c>
      <c r="G24" s="7">
        <f>L24-K24</f>
        <v>2.938750000000101E-3</v>
      </c>
      <c r="H24" s="7"/>
      <c r="I24" t="s">
        <v>265</v>
      </c>
      <c r="J24" t="s">
        <v>293</v>
      </c>
      <c r="K24" s="9" t="str">
        <f>SUBSTITUTE(I24,".",",")</f>
        <v>11:28:13,867</v>
      </c>
      <c r="L24" s="9" t="str">
        <f>SUBSTITUTE(J24,".",",")</f>
        <v>11:32:27,775</v>
      </c>
      <c r="M24" s="9"/>
      <c r="N24" s="8" t="s">
        <v>77</v>
      </c>
      <c r="O24" s="8" t="s">
        <v>80</v>
      </c>
      <c r="P24" s="9" t="str">
        <f>SUBSTITUTE(N24,".",",")</f>
        <v>23:36:53,236</v>
      </c>
      <c r="Q24" s="9" t="str">
        <f>SUBSTITUTE(O24,".",",")</f>
        <v>23:41:10,551</v>
      </c>
      <c r="S24" s="8" t="s">
        <v>121</v>
      </c>
      <c r="T24" s="8" t="s">
        <v>143</v>
      </c>
      <c r="U24" s="9" t="str">
        <f t="shared" ref="U24" si="0">SUBSTITUTE(S24,".",",")</f>
        <v>06:40:53,809</v>
      </c>
      <c r="V24" s="9" t="str">
        <f t="shared" ref="V24" si="1">SUBSTITUTE(T24,".",",")</f>
        <v>06:45:03,819</v>
      </c>
      <c r="W24" s="9"/>
      <c r="X24" s="8" t="s">
        <v>170</v>
      </c>
      <c r="Y24" s="8" t="s">
        <v>171</v>
      </c>
      <c r="Z24" s="9" t="str">
        <f>SUBSTITUTE(X24,".",",")</f>
        <v>14:03:41,714</v>
      </c>
      <c r="AA24" s="9" t="str">
        <f>SUBSTITUTE(Y24,".",",")</f>
        <v>14:08:24,347</v>
      </c>
      <c r="AB24" s="9"/>
      <c r="AC24" s="8" t="s">
        <v>222</v>
      </c>
      <c r="AD24" s="8" t="s">
        <v>223</v>
      </c>
      <c r="AE24" s="9" t="str">
        <f>SUBSTITUTE(AC24,".",",")</f>
        <v>21:45:01,029 </v>
      </c>
      <c r="AF24" s="9" t="str">
        <f>SUBSTITUTE(AD24,".",",")</f>
        <v>21:49:22,973 </v>
      </c>
    </row>
    <row r="25" spans="1:33" ht="17">
      <c r="A25">
        <v>10000</v>
      </c>
      <c r="B25">
        <v>2000</v>
      </c>
      <c r="C25" s="7">
        <f>Q25-P25</f>
        <v>3.1257060185184704E-3</v>
      </c>
      <c r="D25" s="7">
        <f>V25-U25</f>
        <v>2.8686458333333498E-3</v>
      </c>
      <c r="E25" s="7">
        <f>AA25-Z25</f>
        <v>3.2916898148148688E-3</v>
      </c>
      <c r="F25" s="7">
        <f>AF25-AE25</f>
        <v>3.1054050925926058E-3</v>
      </c>
      <c r="G25" s="7">
        <f>L25-K25</f>
        <v>2.9519212962962893E-3</v>
      </c>
      <c r="H25" s="7"/>
      <c r="I25" t="s">
        <v>285</v>
      </c>
      <c r="J25" t="s">
        <v>313</v>
      </c>
      <c r="K25" s="9" t="str">
        <f>SUBSTITUTE(I25,".",",")</f>
        <v>14:01:31,963</v>
      </c>
      <c r="L25" s="9" t="str">
        <f>SUBSTITUTE(J25,".",",")</f>
        <v>14:05:47,009</v>
      </c>
      <c r="M25" s="9"/>
      <c r="N25" s="8" t="s">
        <v>76</v>
      </c>
      <c r="O25" s="8" t="s">
        <v>79</v>
      </c>
      <c r="P25" s="9" t="str">
        <f>SUBSTITUTE(N25,".",",")</f>
        <v>23:32:21,550</v>
      </c>
      <c r="Q25" s="9" t="str">
        <f>SUBSTITUTE(O25,".",",")</f>
        <v>23:36:51,611</v>
      </c>
      <c r="S25" s="8" t="s">
        <v>120</v>
      </c>
      <c r="T25" s="8" t="s">
        <v>142</v>
      </c>
      <c r="U25" s="9" t="str">
        <f>SUBSTITUTE(S25,".",",")</f>
        <v>06:36:44,160</v>
      </c>
      <c r="V25" s="9" t="str">
        <f>SUBSTITUTE(T25,".",",")</f>
        <v>06:40:52,011</v>
      </c>
      <c r="W25" s="9"/>
      <c r="X25" s="8" t="s">
        <v>168</v>
      </c>
      <c r="Y25" s="8" t="s">
        <v>169</v>
      </c>
      <c r="Z25" s="9" t="str">
        <f>SUBSTITUTE(X25,".",",")</f>
        <v>13:58:55,729 </v>
      </c>
      <c r="AA25" s="9" t="str">
        <f>SUBSTITUTE(Y25,".",",")</f>
        <v>14:03:40,131  </v>
      </c>
      <c r="AB25" s="9"/>
      <c r="AC25" s="8" t="s">
        <v>220</v>
      </c>
      <c r="AD25" s="8" t="s">
        <v>221</v>
      </c>
      <c r="AE25" s="9" t="str">
        <f>SUBSTITUTE(AC25,".",",")</f>
        <v>21:40:31,169 </v>
      </c>
      <c r="AF25" s="9" t="str">
        <f>SUBSTITUTE(AD25,".",",")</f>
        <v>21:44:59,476 </v>
      </c>
    </row>
    <row r="26" spans="1:33" ht="17">
      <c r="A26">
        <v>5000</v>
      </c>
      <c r="B26">
        <v>5000</v>
      </c>
      <c r="C26" s="7">
        <f t="shared" ref="C26:C30" si="2">Q26-P26</f>
        <v>3.6107638888888127E-3</v>
      </c>
      <c r="D26" s="7">
        <f t="shared" ref="D26:D30" si="3">V26-U26</f>
        <v>3.6107638888888127E-3</v>
      </c>
      <c r="E26" s="7">
        <f>AA26-Z26</f>
        <v>3.6107638888888127E-3</v>
      </c>
      <c r="F26" s="7">
        <f>AF26-AE26</f>
        <v>3.0365856481481268E-3</v>
      </c>
      <c r="G26" s="7">
        <f>L26-K26</f>
        <v>2.9645601851852055E-3</v>
      </c>
      <c r="H26" s="7"/>
      <c r="I26" t="s">
        <v>286</v>
      </c>
      <c r="J26" t="s">
        <v>314</v>
      </c>
      <c r="K26" s="9" t="str">
        <f>SUBSTITUTE(I26,".",",")</f>
        <v>14:05:48,766</v>
      </c>
      <c r="L26" s="9" t="str">
        <f>SUBSTITUTE(J26,".",",")</f>
        <v>14:10:04,904</v>
      </c>
      <c r="M26" s="9"/>
      <c r="N26" s="8" t="s">
        <v>164</v>
      </c>
      <c r="O26" s="8" t="s">
        <v>165</v>
      </c>
      <c r="P26" s="9" t="str">
        <f>SUBSTITUTE(N26,".",",")</f>
        <v>13:48:36,274</v>
      </c>
      <c r="Q26" s="9" t="str">
        <f>SUBSTITUTE(O26,".",",")</f>
        <v>13:53:48,244 </v>
      </c>
      <c r="S26" s="8" t="s">
        <v>164</v>
      </c>
      <c r="T26" s="8" t="s">
        <v>165</v>
      </c>
      <c r="U26" s="9" t="str">
        <f>SUBSTITUTE(S26,".",",")</f>
        <v>13:48:36,274</v>
      </c>
      <c r="V26" s="9" t="str">
        <f>SUBSTITUTE(T26,".",",")</f>
        <v>13:53:48,244 </v>
      </c>
      <c r="X26" s="8" t="s">
        <v>164</v>
      </c>
      <c r="Y26" s="8" t="s">
        <v>165</v>
      </c>
      <c r="Z26" s="9" t="str">
        <f t="shared" ref="Z26" si="4">SUBSTITUTE(X26,".",",")</f>
        <v>13:48:36,274</v>
      </c>
      <c r="AA26" s="9" t="str">
        <f t="shared" ref="AA26" si="5">SUBSTITUTE(Y26,".",",")</f>
        <v>13:53:48,244 </v>
      </c>
      <c r="AB26" s="9"/>
      <c r="AC26" s="8" t="s">
        <v>218</v>
      </c>
      <c r="AD26" s="8" t="s">
        <v>219</v>
      </c>
      <c r="AE26" s="9" t="str">
        <f t="shared" ref="AE26" si="6">SUBSTITUTE(AC26,".",",")</f>
        <v>21:36:06,784 </v>
      </c>
      <c r="AF26" s="9" t="str">
        <f t="shared" ref="AF26" si="7">SUBSTITUTE(AD26,".",",")</f>
        <v>21:40:29,145</v>
      </c>
    </row>
    <row r="27" spans="1:33" ht="17">
      <c r="A27">
        <v>10000</v>
      </c>
      <c r="B27">
        <v>5000</v>
      </c>
      <c r="C27" s="7">
        <f t="shared" si="2"/>
        <v>3.5030902777777317E-3</v>
      </c>
      <c r="D27" s="7">
        <f t="shared" si="3"/>
        <v>3.5030902777777317E-3</v>
      </c>
      <c r="E27" s="7">
        <f>AA27-Z27</f>
        <v>3.5030902777777317E-3</v>
      </c>
      <c r="F27" s="7">
        <f>AF27-AE27</f>
        <v>3.1754629629631159E-3</v>
      </c>
      <c r="G27" s="7">
        <f>L27-K27</f>
        <v>3.0433796296296389E-3</v>
      </c>
      <c r="H27" s="7"/>
      <c r="I27" t="s">
        <v>287</v>
      </c>
      <c r="J27" t="s">
        <v>315</v>
      </c>
      <c r="K27" s="9" t="str">
        <f>SUBSTITUTE(I27,".",",")</f>
        <v>14:10:07,483</v>
      </c>
      <c r="L27" s="9" t="str">
        <f>SUBSTITUTE(J27,".",",")</f>
        <v>14:14:30,431</v>
      </c>
      <c r="M27" s="9"/>
      <c r="N27" s="8" t="s">
        <v>166</v>
      </c>
      <c r="O27" s="8" t="s">
        <v>167</v>
      </c>
      <c r="P27" s="9" t="str">
        <f>SUBSTITUTE(N27,".",",")</f>
        <v>13:53:50,442</v>
      </c>
      <c r="Q27" s="9" t="str">
        <f>SUBSTITUTE(O27,".",",")</f>
        <v>13:58:53,109 </v>
      </c>
      <c r="S27" s="8" t="s">
        <v>166</v>
      </c>
      <c r="T27" s="8" t="s">
        <v>167</v>
      </c>
      <c r="U27" s="9" t="str">
        <f>SUBSTITUTE(S27,".",",")</f>
        <v>13:53:50,442</v>
      </c>
      <c r="V27" s="9" t="str">
        <f>SUBSTITUTE(T27,".",",")</f>
        <v>13:58:53,109 </v>
      </c>
      <c r="X27" s="8" t="s">
        <v>166</v>
      </c>
      <c r="Y27" s="8" t="s">
        <v>167</v>
      </c>
      <c r="Z27" s="9" t="str">
        <f>SUBSTITUTE(X27,".",",")</f>
        <v>13:53:50,442</v>
      </c>
      <c r="AA27" s="9" t="str">
        <f>SUBSTITUTE(Y27,".",",")</f>
        <v>13:58:53,109 </v>
      </c>
      <c r="AB27" s="9"/>
      <c r="AC27" s="8" t="s">
        <v>216</v>
      </c>
      <c r="AD27" s="8" t="s">
        <v>217</v>
      </c>
      <c r="AE27" s="9" t="str">
        <f>SUBSTITUTE(AC27,".",",")</f>
        <v>21:31:30,245 </v>
      </c>
      <c r="AF27" s="9" t="str">
        <f>SUBSTITUTE(AD27,".",",")</f>
        <v>21:36:04,605</v>
      </c>
      <c r="AG27" s="7"/>
    </row>
    <row r="28" spans="1:33">
      <c r="A28">
        <v>20000</v>
      </c>
      <c r="B28">
        <v>5000</v>
      </c>
      <c r="C28" s="7">
        <f t="shared" si="2"/>
        <v>3.1074884259258972E-3</v>
      </c>
      <c r="D28" s="7">
        <f t="shared" si="3"/>
        <v>3.0959143518518584E-3</v>
      </c>
      <c r="E28" s="7">
        <f t="shared" ref="E28:E30" si="8">AA28-Z28</f>
        <v>3.0959143518518584E-3</v>
      </c>
      <c r="F28" s="7">
        <f t="shared" ref="F28:F30" si="9">AF28-AE28</f>
        <v>3.0967245370370211E-3</v>
      </c>
      <c r="G28" s="7">
        <f>L28-K28</f>
        <v>3.0959143518518584E-3</v>
      </c>
      <c r="H28" s="7"/>
      <c r="I28" t="s">
        <v>289</v>
      </c>
      <c r="J28" t="s">
        <v>317</v>
      </c>
      <c r="K28" s="9" t="str">
        <f>SUBSTITUTE(I28,".",",")</f>
        <v>14:19:18,580</v>
      </c>
      <c r="L28" s="9" t="str">
        <f>SUBSTITUTE(J28,".",",")</f>
        <v>14:23:46,067</v>
      </c>
      <c r="M28" s="9"/>
      <c r="N28" t="s">
        <v>320</v>
      </c>
      <c r="O28" t="s">
        <v>317</v>
      </c>
      <c r="P28" s="9" t="str">
        <f t="shared" ref="P28:P29" si="10">SUBSTITUTE(N28,".",",")</f>
        <v>14:19:17,580</v>
      </c>
      <c r="Q28" s="9" t="str">
        <f t="shared" ref="Q28:Q29" si="11">SUBSTITUTE(O28,".",",")</f>
        <v>14:23:46,067</v>
      </c>
      <c r="S28" s="1" t="s">
        <v>289</v>
      </c>
      <c r="T28" s="1" t="s">
        <v>317</v>
      </c>
      <c r="U28" s="9" t="str">
        <f t="shared" ref="U28:U29" si="12">SUBSTITUTE(S28,".",",")</f>
        <v>14:19:18,580</v>
      </c>
      <c r="V28" s="9" t="str">
        <f t="shared" ref="V28:V29" si="13">SUBSTITUTE(T28,".",",")</f>
        <v>14:23:46,067</v>
      </c>
      <c r="X28" s="1" t="s">
        <v>289</v>
      </c>
      <c r="Y28" s="1" t="s">
        <v>317</v>
      </c>
      <c r="Z28" s="9" t="str">
        <f t="shared" ref="Z28:Z29" si="14">SUBSTITUTE(X28,".",",")</f>
        <v>14:19:18,580</v>
      </c>
      <c r="AA28" s="9" t="str">
        <f t="shared" ref="AA28:AA29" si="15">SUBSTITUTE(Y28,".",",")</f>
        <v>14:23:46,067</v>
      </c>
      <c r="AC28" s="1" t="s">
        <v>322</v>
      </c>
      <c r="AD28" s="1" t="s">
        <v>317</v>
      </c>
      <c r="AE28" s="9" t="str">
        <f t="shared" ref="AE28:AE29" si="16">SUBSTITUTE(AC28,".",",")</f>
        <v>14:19:18,510</v>
      </c>
      <c r="AF28" s="9" t="str">
        <f t="shared" ref="AF28:AF29" si="17">SUBSTITUTE(AD28,".",",")</f>
        <v>14:23:46,067</v>
      </c>
    </row>
    <row r="29" spans="1:33">
      <c r="A29">
        <v>20000</v>
      </c>
      <c r="B29">
        <v>10000</v>
      </c>
      <c r="C29" s="7">
        <f t="shared" si="2"/>
        <v>3.4416666666666762E-3</v>
      </c>
      <c r="D29" s="7">
        <f t="shared" si="3"/>
        <v>3.4439814814815062E-3</v>
      </c>
      <c r="E29" s="7">
        <f t="shared" si="8"/>
        <v>3.4300925925926373E-3</v>
      </c>
      <c r="F29" s="7">
        <f t="shared" si="9"/>
        <v>3.4393518518518462E-3</v>
      </c>
      <c r="G29" s="7">
        <f t="shared" ref="G29:G30" si="18">L29-K29</f>
        <v>3.4416666666666762E-3</v>
      </c>
      <c r="H29" s="7"/>
      <c r="I29" t="s">
        <v>290</v>
      </c>
      <c r="J29" t="s">
        <v>318</v>
      </c>
      <c r="K29" s="9" t="str">
        <f>SUBSTITUTE(I29,".",",")</f>
        <v>14:23:49,650</v>
      </c>
      <c r="L29" s="9" t="str">
        <f>SUBSTITUTE(J29,".",",")</f>
        <v>14:28:47,010</v>
      </c>
      <c r="M29" s="9"/>
      <c r="N29" t="s">
        <v>290</v>
      </c>
      <c r="O29" t="s">
        <v>318</v>
      </c>
      <c r="P29" s="9" t="str">
        <f t="shared" si="10"/>
        <v>14:23:49,650</v>
      </c>
      <c r="Q29" s="9" t="str">
        <f t="shared" si="11"/>
        <v>14:28:47,010</v>
      </c>
      <c r="S29" s="1" t="s">
        <v>321</v>
      </c>
      <c r="T29" s="1" t="s">
        <v>318</v>
      </c>
      <c r="U29" s="9" t="str">
        <f t="shared" si="12"/>
        <v>14:23:49,450</v>
      </c>
      <c r="V29" s="9" t="str">
        <f t="shared" si="13"/>
        <v>14:28:47,010</v>
      </c>
      <c r="X29" s="1" t="s">
        <v>324</v>
      </c>
      <c r="Y29" s="1" t="s">
        <v>318</v>
      </c>
      <c r="Z29" s="9" t="str">
        <f t="shared" si="14"/>
        <v>14:23:50,650</v>
      </c>
      <c r="AA29" s="9" t="str">
        <f t="shared" si="15"/>
        <v>14:28:47,010</v>
      </c>
      <c r="AC29" s="1" t="s">
        <v>290</v>
      </c>
      <c r="AD29" s="1" t="s">
        <v>323</v>
      </c>
      <c r="AE29" s="9" t="str">
        <f t="shared" si="16"/>
        <v>14:23:49,650</v>
      </c>
      <c r="AF29" s="9" t="str">
        <f t="shared" si="17"/>
        <v>14:28:46,810</v>
      </c>
    </row>
    <row r="30" spans="1:33">
      <c r="A30">
        <v>20000</v>
      </c>
      <c r="B30">
        <v>20000</v>
      </c>
      <c r="C30" s="7">
        <f t="shared" si="2"/>
        <v>0</v>
      </c>
      <c r="D30" s="7">
        <f t="shared" si="3"/>
        <v>0</v>
      </c>
      <c r="E30" s="7">
        <f t="shared" si="8"/>
        <v>0</v>
      </c>
      <c r="F30" s="7">
        <f t="shared" si="9"/>
        <v>0</v>
      </c>
      <c r="G30" s="7" t="e">
        <f t="shared" si="18"/>
        <v>#VALUE!</v>
      </c>
      <c r="H30" s="7"/>
      <c r="I30" t="s">
        <v>291</v>
      </c>
      <c r="K30" s="9" t="str">
        <f>SUBSTITUTE(I30,".",",")</f>
        <v>14:28:50,285</v>
      </c>
      <c r="L30" s="9" t="str">
        <f>SUBSTITUTE(J30,".",",")</f>
        <v/>
      </c>
      <c r="M30" s="9"/>
      <c r="P30" s="9"/>
      <c r="Q30" s="9"/>
    </row>
    <row r="31" spans="1:33" ht="17">
      <c r="C31" s="7"/>
      <c r="D31" s="7"/>
      <c r="E31" s="7"/>
      <c r="F31" s="7"/>
      <c r="G31" s="7"/>
      <c r="H31" s="7"/>
      <c r="K31" s="9"/>
      <c r="L31" s="9"/>
      <c r="M31" s="9"/>
      <c r="N31" s="8"/>
      <c r="O31" s="8"/>
      <c r="P31" s="9"/>
      <c r="Q31" s="9"/>
      <c r="S31" s="8"/>
      <c r="T31" s="8"/>
      <c r="U31" s="9"/>
      <c r="V31" s="9"/>
      <c r="W31" s="9"/>
      <c r="X31" s="8"/>
      <c r="Y31" s="8"/>
      <c r="Z31" s="9"/>
      <c r="AA31" s="9"/>
      <c r="AB31" s="9"/>
      <c r="AC31" s="5"/>
      <c r="AD31" s="5"/>
      <c r="AE31" s="9"/>
      <c r="AF31" s="9"/>
    </row>
  </sheetData>
  <phoneticPr fontId="6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98310-0B6B-B543-86A8-25E40CBA018C}">
  <dimension ref="A1"/>
  <sheetViews>
    <sheetView tabSelected="1" workbookViewId="0">
      <selection activeCell="K52" sqref="K52"/>
    </sheetView>
  </sheetViews>
  <sheetFormatPr baseColWidth="10" defaultRowHeight="1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33424B4B63AD4B8935884071051CD8" ma:contentTypeVersion="11" ma:contentTypeDescription="Create a new document." ma:contentTypeScope="" ma:versionID="02cb6e7144060ba5a204144f5b1f8464">
  <xsd:schema xmlns:xsd="http://www.w3.org/2001/XMLSchema" xmlns:xs="http://www.w3.org/2001/XMLSchema" xmlns:p="http://schemas.microsoft.com/office/2006/metadata/properties" xmlns:ns3="ec698423-fc9a-4f7c-a641-85ea372dbdcd" xmlns:ns4="8dc209a5-c3ed-4874-9080-6a7e746103fd" targetNamespace="http://schemas.microsoft.com/office/2006/metadata/properties" ma:root="true" ma:fieldsID="16d47be8d427be099c385ac00c9b2f6b" ns3:_="" ns4:_="">
    <xsd:import namespace="ec698423-fc9a-4f7c-a641-85ea372dbdcd"/>
    <xsd:import namespace="8dc209a5-c3ed-4874-9080-6a7e746103fd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698423-fc9a-4f7c-a641-85ea372dbdcd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c209a5-c3ed-4874-9080-6a7e746103fd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c698423-fc9a-4f7c-a641-85ea372dbdcd" xsi:nil="true"/>
  </documentManagement>
</p:properties>
</file>

<file path=customXml/itemProps1.xml><?xml version="1.0" encoding="utf-8"?>
<ds:datastoreItem xmlns:ds="http://schemas.openxmlformats.org/officeDocument/2006/customXml" ds:itemID="{8EE0DA01-B862-4471-8112-99867AFC70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698423-fc9a-4f7c-a641-85ea372dbdcd"/>
    <ds:schemaRef ds:uri="8dc209a5-c3ed-4874-9080-6a7e746103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7741978-865F-47B3-A5A6-773378FE0A5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0383318-9651-42E4-9BD6-B7B1F83C3FAF}">
  <ds:schemaRefs>
    <ds:schemaRef ds:uri="http://schemas.microsoft.com/office/2006/metadata/properties"/>
    <ds:schemaRef ds:uri="http://schemas.microsoft.com/office/infopath/2007/PartnerControls"/>
    <ds:schemaRef ds:uri="ec698423-fc9a-4f7c-a641-85ea372dbdc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Haseeb Amjad</dc:creator>
  <cp:keywords/>
  <dc:description/>
  <cp:lastModifiedBy>Faruk Onder</cp:lastModifiedBy>
  <cp:revision/>
  <dcterms:created xsi:type="dcterms:W3CDTF">2023-11-27T06:39:43Z</dcterms:created>
  <dcterms:modified xsi:type="dcterms:W3CDTF">2023-12-03T20:11:56Z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2a69aeb-dc6f-4700-b3da-e685bd12f361_Enabled">
    <vt:lpwstr>true</vt:lpwstr>
  </property>
  <property fmtid="{D5CDD505-2E9C-101B-9397-08002B2CF9AE}" pid="3" name="MSIP_Label_32a69aeb-dc6f-4700-b3da-e685bd12f361_SetDate">
    <vt:lpwstr>2023-11-27T06:47:01Z</vt:lpwstr>
  </property>
  <property fmtid="{D5CDD505-2E9C-101B-9397-08002B2CF9AE}" pid="4" name="MSIP_Label_32a69aeb-dc6f-4700-b3da-e685bd12f361_Method">
    <vt:lpwstr>Privileged</vt:lpwstr>
  </property>
  <property fmtid="{D5CDD505-2E9C-101B-9397-08002B2CF9AE}" pid="5" name="MSIP_Label_32a69aeb-dc6f-4700-b3da-e685bd12f361_Name">
    <vt:lpwstr>32a69aeb-dc6f-4700-b3da-e685bd12f361</vt:lpwstr>
  </property>
  <property fmtid="{D5CDD505-2E9C-101B-9397-08002B2CF9AE}" pid="6" name="MSIP_Label_32a69aeb-dc6f-4700-b3da-e685bd12f361_SiteId">
    <vt:lpwstr>e4dddef5-d743-42fa-99da-83120e7bf32e</vt:lpwstr>
  </property>
  <property fmtid="{D5CDD505-2E9C-101B-9397-08002B2CF9AE}" pid="7" name="MSIP_Label_32a69aeb-dc6f-4700-b3da-e685bd12f361_ActionId">
    <vt:lpwstr>da227cee-1390-4c1a-896f-2fce63667603</vt:lpwstr>
  </property>
  <property fmtid="{D5CDD505-2E9C-101B-9397-08002B2CF9AE}" pid="8" name="MSIP_Label_32a69aeb-dc6f-4700-b3da-e685bd12f361_ContentBits">
    <vt:lpwstr>2</vt:lpwstr>
  </property>
  <property fmtid="{D5CDD505-2E9C-101B-9397-08002B2CF9AE}" pid="9" name="ContentTypeId">
    <vt:lpwstr>0x010100EC33424B4B63AD4B8935884071051CD8</vt:lpwstr>
  </property>
</Properties>
</file>