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u\Downloads\"/>
    </mc:Choice>
  </mc:AlternateContent>
  <xr:revisionPtr revIDLastSave="0" documentId="13_ncr:1_{B7BD9FA6-3105-4C16-A2F7-37739D10F8EA}" xr6:coauthVersionLast="47" xr6:coauthVersionMax="47" xr10:uidLastSave="{00000000-0000-0000-0000-000000000000}"/>
  <bookViews>
    <workbookView xWindow="-108" yWindow="-108" windowWidth="23256" windowHeight="12456" activeTab="3" xr2:uid="{3EDBC159-4A46-4E9A-A181-522352C20558}"/>
  </bookViews>
  <sheets>
    <sheet name="Index" sheetId="1" r:id="rId1"/>
    <sheet name="MATCH" sheetId="2" r:id="rId2"/>
    <sheet name="Index_match" sheetId="3" r:id="rId3"/>
    <sheet name="Indirect" sheetId="4" r:id="rId4"/>
    <sheet name="Sheet5" sheetId="5" r:id="rId5"/>
  </sheets>
  <definedNames>
    <definedName name="ABCD">Indirect!$B$14:$B$18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4" l="1"/>
  <c r="B23" i="4"/>
  <c r="C4" i="3"/>
  <c r="G11" i="2" l="1"/>
  <c r="G12" i="1" a="1"/>
  <c r="G12" i="1" s="1"/>
  <c r="G25" i="1"/>
  <c r="G22" i="1"/>
  <c r="H18" i="1" a="1"/>
  <c r="H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<sst xmlns="http://schemas.openxmlformats.org/spreadsheetml/2006/main" count="95" uniqueCount="89">
  <si>
    <t>Index</t>
  </si>
  <si>
    <t>What is the INDEX Function?</t>
  </si>
  <si>
    <t>The INDEX function returns the value of a cell in a specific row and column within a given range.</t>
  </si>
  <si>
    <t>Syntax</t>
  </si>
  <si>
    <t>INDEX(array, row_num, [column_num])</t>
  </si>
  <si>
    <t>$200</t>
  </si>
  <si>
    <t>$100</t>
  </si>
  <si>
    <t>List of Brand</t>
  </si>
  <si>
    <t>Q1 Sales</t>
  </si>
  <si>
    <t>Q2 sales</t>
  </si>
  <si>
    <t>Q3 sales</t>
  </si>
  <si>
    <t>Samsung</t>
  </si>
  <si>
    <t>Google</t>
  </si>
  <si>
    <t>Apple</t>
  </si>
  <si>
    <t>Lg</t>
  </si>
  <si>
    <t>Sony</t>
  </si>
  <si>
    <t>Pocco</t>
  </si>
  <si>
    <t>Oppo</t>
  </si>
  <si>
    <t>One plus</t>
  </si>
  <si>
    <t>Position</t>
  </si>
  <si>
    <t>Result</t>
  </si>
  <si>
    <t>ROW</t>
  </si>
  <si>
    <t>COLUMN</t>
  </si>
  <si>
    <t>RESULT</t>
  </si>
  <si>
    <t>INDEX SINGLE ARRAY METHOD</t>
  </si>
  <si>
    <t xml:space="preserve">INDEX REF OR MULTIPLE ARRAY </t>
  </si>
  <si>
    <t xml:space="preserve">INDEX  SUM FUNCTION  </t>
  </si>
  <si>
    <t>MATCH</t>
  </si>
  <si>
    <r>
      <rPr>
        <sz val="16"/>
        <color rgb="FFC00000"/>
        <rFont val="Cambria"/>
        <family val="1"/>
      </rPr>
      <t xml:space="preserve">The </t>
    </r>
    <r>
      <rPr>
        <b/>
        <sz val="16"/>
        <color rgb="FFC00000"/>
        <rFont val="Cambria"/>
        <family val="1"/>
      </rPr>
      <t>MATCH</t>
    </r>
    <r>
      <rPr>
        <sz val="16"/>
        <color rgb="FFC00000"/>
        <rFont val="Cambria"/>
        <family val="1"/>
      </rPr>
      <t xml:space="preserve"> function in Excel is used to find the </t>
    </r>
    <r>
      <rPr>
        <b/>
        <sz val="16"/>
        <color rgb="FFC00000"/>
        <rFont val="Cambria"/>
        <family val="1"/>
      </rPr>
      <t>position</t>
    </r>
    <r>
      <rPr>
        <sz val="16"/>
        <color rgb="FFC00000"/>
        <rFont val="Cambria"/>
        <family val="1"/>
      </rPr>
      <t xml:space="preserve"> of an item in a range of cells. It doesn’t return the actual value but rather its position, which can then be combined with other functions like </t>
    </r>
    <r>
      <rPr>
        <b/>
        <sz val="16"/>
        <color rgb="FFC00000"/>
        <rFont val="Cambria"/>
        <family val="1"/>
      </rPr>
      <t>INDEX</t>
    </r>
    <r>
      <rPr>
        <sz val="16"/>
        <color rgb="FFC00000"/>
        <rFont val="Cambria"/>
        <family val="1"/>
      </rPr>
      <t xml:space="preserve"> for more complex lookups.</t>
    </r>
  </si>
  <si>
    <t>MATCH(lookup_value, lookup_array, [match_type])</t>
  </si>
  <si>
    <t>Syntax    =</t>
  </si>
  <si>
    <t>Product</t>
  </si>
  <si>
    <t>Sales</t>
  </si>
  <si>
    <t>Pen</t>
  </si>
  <si>
    <t>Notebook</t>
  </si>
  <si>
    <t>Eraser</t>
  </si>
  <si>
    <t>$50</t>
  </si>
  <si>
    <t>Pencil</t>
  </si>
  <si>
    <t>$150</t>
  </si>
  <si>
    <t>notebook</t>
  </si>
  <si>
    <t>here I am  finding Notebook ,</t>
  </si>
  <si>
    <r>
      <t>lookup_array</t>
    </r>
    <r>
      <rPr>
        <sz val="11"/>
        <color theme="1"/>
        <rFont val="Calibri"/>
        <family val="2"/>
        <scheme val="minor"/>
      </rPr>
      <t>: A2</t>
    </r>
  </si>
  <si>
    <t>(the range where you’re searching).</t>
  </si>
  <si>
    <r>
      <t>match_type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(you want an exact match).</t>
    </r>
  </si>
  <si>
    <r>
      <t>lookup_value</t>
    </r>
    <r>
      <rPr>
        <sz val="11"/>
        <color theme="1"/>
        <rFont val="Calibri"/>
        <family val="2"/>
        <scheme val="minor"/>
      </rPr>
      <t>: "Note book" (what you want to find).</t>
    </r>
  </si>
  <si>
    <t>Range(c11:)</t>
  </si>
  <si>
    <t>Simple Index Match</t>
  </si>
  <si>
    <t>Country:</t>
  </si>
  <si>
    <t>Portugal</t>
  </si>
  <si>
    <t>Sales:</t>
  </si>
  <si>
    <t>Countries</t>
  </si>
  <si>
    <t>Spain</t>
  </si>
  <si>
    <t>Italy</t>
  </si>
  <si>
    <t>France</t>
  </si>
  <si>
    <t>Belgium</t>
  </si>
  <si>
    <t>Holland</t>
  </si>
  <si>
    <t>Switzerland</t>
  </si>
  <si>
    <t>Austria</t>
  </si>
  <si>
    <t>Germany</t>
  </si>
  <si>
    <t>Bulgaria</t>
  </si>
  <si>
    <t>Greece</t>
  </si>
  <si>
    <t>Poland</t>
  </si>
  <si>
    <t>Norway</t>
  </si>
  <si>
    <t>Sweden</t>
  </si>
  <si>
    <t>Romania</t>
  </si>
  <si>
    <t>Iceland</t>
  </si>
  <si>
    <t>Finland</t>
  </si>
  <si>
    <t>Albania</t>
  </si>
  <si>
    <t>Serbia</t>
  </si>
  <si>
    <t>Ireland</t>
  </si>
  <si>
    <r>
      <t xml:space="preserve">We want to find the sales amount for Portugal. To do this, I am using the </t>
    </r>
    <r>
      <rPr>
        <b/>
        <sz val="12"/>
        <color theme="1"/>
        <rFont val="Cambria"/>
        <family val="1"/>
      </rPr>
      <t>INDEX</t>
    </r>
    <r>
      <rPr>
        <sz val="12"/>
        <color theme="1"/>
        <rFont val="Cambria"/>
        <family val="1"/>
      </rPr>
      <t xml:space="preserve"> and </t>
    </r>
    <r>
      <rPr>
        <b/>
        <sz val="12"/>
        <color theme="1"/>
        <rFont val="Cambria"/>
        <family val="1"/>
      </rPr>
      <t>MATCH</t>
    </r>
    <r>
      <rPr>
        <sz val="12"/>
        <color theme="1"/>
        <rFont val="Cambria"/>
        <family val="1"/>
      </rPr>
      <t xml:space="preserve"> functions. First, I selected the sales range, then used the </t>
    </r>
    <r>
      <rPr>
        <b/>
        <sz val="12"/>
        <color theme="1"/>
        <rFont val="Cambria"/>
        <family val="1"/>
      </rPr>
      <t>MATCH</t>
    </r>
    <r>
      <rPr>
        <sz val="12"/>
        <color theme="1"/>
        <rFont val="Cambria"/>
        <family val="1"/>
      </rPr>
      <t xml:space="preserve"> function to look up the value 'Portugal' in the countries range. Since I need an exact match, I set the match type to 0</t>
    </r>
  </si>
  <si>
    <t>The INDIRECT function in Excel is used to reference a cell or range of cells indirectly by converting a text string into a cell reference. In simpler terms, it lets you create a reference from a string or combine parts of a reference dynamically.</t>
  </si>
  <si>
    <t>INDIRECT(ref_text, [a1])</t>
  </si>
  <si>
    <t>=</t>
  </si>
  <si>
    <t>When to use INDIRECT:</t>
  </si>
  <si>
    <r>
      <t>Dynamic referencing</t>
    </r>
    <r>
      <rPr>
        <sz val="12"/>
        <color theme="1"/>
        <rFont val="Cambria"/>
        <family val="1"/>
      </rPr>
      <t>: It’s useful when you want to reference different ranges dynamically based on the content of another cell.</t>
    </r>
  </si>
  <si>
    <r>
      <t>Referencing different sheets</t>
    </r>
    <r>
      <rPr>
        <sz val="12"/>
        <color theme="1"/>
        <rFont val="Cambria"/>
        <family val="1"/>
      </rPr>
      <t>: You can build a reference to different sheets without manually changing formulas.</t>
    </r>
  </si>
  <si>
    <t>STUDENT_NAME</t>
  </si>
  <si>
    <t>ABCD</t>
  </si>
  <si>
    <t>XYZ</t>
  </si>
  <si>
    <t>MNX</t>
  </si>
  <si>
    <t>POQR</t>
  </si>
  <si>
    <t>STUV</t>
  </si>
  <si>
    <t>PYTHON</t>
  </si>
  <si>
    <t>JAVA</t>
  </si>
  <si>
    <t>SQL</t>
  </si>
  <si>
    <t>C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</si>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</sst>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(* #,##0_);_(* \(#,##0\);_(* &quot;-&quot;??_);_(@_)"/>
    <numFmt numFmtId="169" formatCode="mmm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Algerian"/>
      <family val="5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Bahnschrift"/>
      <family val="2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Arial Black"/>
      <family val="2"/>
    </font>
    <font>
      <sz val="36"/>
      <color rgb="FFC00000"/>
      <name val="Algerian"/>
      <family val="5"/>
    </font>
    <font>
      <sz val="11"/>
      <color rgb="FFC00000"/>
      <name val="Calibri"/>
      <family val="2"/>
      <scheme val="minor"/>
    </font>
    <font>
      <sz val="16"/>
      <color rgb="FFC00000"/>
      <name val="Cambria"/>
      <family val="1"/>
    </font>
    <font>
      <b/>
      <sz val="16"/>
      <color rgb="FFC00000"/>
      <name val="Cambria"/>
      <family val="1"/>
    </font>
    <font>
      <b/>
      <i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0"/>
      <name val="Calibri (Body)"/>
    </font>
    <font>
      <b/>
      <sz val="11"/>
      <color theme="1"/>
      <name val="Calibri (Body)"/>
    </font>
    <font>
      <sz val="11"/>
      <color theme="1"/>
      <name val="Calibri (Body)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2A3E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7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3" fillId="5" borderId="0" xfId="0" applyFont="1" applyFill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right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/>
    <xf numFmtId="0" fontId="0" fillId="6" borderId="0" xfId="0" applyFill="1"/>
    <xf numFmtId="0" fontId="2" fillId="6" borderId="0" xfId="0" applyFont="1" applyFill="1"/>
    <xf numFmtId="0" fontId="10" fillId="0" borderId="0" xfId="0" applyFont="1"/>
    <xf numFmtId="0" fontId="11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3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5" fillId="0" borderId="0" xfId="0" applyFont="1"/>
    <xf numFmtId="0" fontId="16" fillId="7" borderId="0" xfId="0" applyFont="1" applyFill="1" applyAlignment="1"/>
    <xf numFmtId="0" fontId="4" fillId="0" borderId="0" xfId="0" applyFont="1"/>
    <xf numFmtId="0" fontId="17" fillId="8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4" fillId="9" borderId="7" xfId="0" applyFont="1" applyFill="1" applyBorder="1" applyAlignment="1">
      <alignment horizontal="right"/>
    </xf>
    <xf numFmtId="168" fontId="18" fillId="9" borderId="7" xfId="0" applyNumberFormat="1" applyFont="1" applyFill="1" applyBorder="1" applyAlignment="1">
      <alignment vertical="center"/>
    </xf>
    <xf numFmtId="0" fontId="1" fillId="0" borderId="0" xfId="0" applyFont="1"/>
    <xf numFmtId="0" fontId="17" fillId="8" borderId="0" xfId="0" applyFont="1" applyFill="1" applyAlignment="1">
      <alignment vertical="center"/>
    </xf>
    <xf numFmtId="169" fontId="17" fillId="8" borderId="0" xfId="0" applyNumberFormat="1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168" fontId="19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20" fillId="0" borderId="0" xfId="0" applyFont="1" applyAlignment="1">
      <alignment horizontal="center" wrapText="1"/>
    </xf>
    <xf numFmtId="0" fontId="21" fillId="10" borderId="0" xfId="0" applyFont="1" applyFill="1" applyAlignment="1">
      <alignment horizontal="center" wrapText="1"/>
    </xf>
    <xf numFmtId="0" fontId="0" fillId="11" borderId="0" xfId="0" applyFill="1" applyAlignment="1">
      <alignment horizontal="right"/>
    </xf>
    <xf numFmtId="0" fontId="0" fillId="11" borderId="0" xfId="0" applyFill="1" applyAlignment="1">
      <alignment horizontal="left" wrapText="1"/>
    </xf>
    <xf numFmtId="0" fontId="21" fillId="0" borderId="0" xfId="0" applyFont="1" applyAlignment="1">
      <alignment horizontal="left" vertical="center" indent="1"/>
    </xf>
    <xf numFmtId="0" fontId="20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2BA63-0644-4079-9BC8-441A35F87BE9}" name="Table1" displayName="Table1" ref="A11:D19" totalsRowShown="0" headerRowDxfId="0" tableBorderDxfId="4">
  <autoFilter ref="A11:D19" xr:uid="{E582BA63-0644-4079-9BC8-441A35F87BE9}"/>
  <tableColumns count="4">
    <tableColumn id="1" xr3:uid="{33AFA3A1-C487-44F7-81C2-E9886221E70C}" name="List of Brand" dataDxfId="3"/>
    <tableColumn id="2" xr3:uid="{7BC342CB-0B82-4C29-8D6C-2D4FB952A2AD}" name="Q1 Sales" dataDxfId="2"/>
    <tableColumn id="3" xr3:uid="{62BEE9C6-9170-4508-A7D2-A95CB57F7E6D}" name="Q2 sales" dataDxfId="1"/>
    <tableColumn id="4" xr3:uid="{AF82E198-9E30-4620-9DD3-E86123E9B038}" name="Q3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8543-F974-4343-B9B8-DC5331EF9CD0}">
  <dimension ref="A3:L25"/>
  <sheetViews>
    <sheetView topLeftCell="A7" workbookViewId="0">
      <selection activeCell="J27" sqref="J27"/>
    </sheetView>
  </sheetViews>
  <sheetFormatPr defaultRowHeight="14.4"/>
  <cols>
    <col min="1" max="3" width="15.33203125" customWidth="1"/>
    <col min="4" max="4" width="9.6640625" customWidth="1"/>
    <col min="5" max="5" width="13.109375" customWidth="1"/>
  </cols>
  <sheetData>
    <row r="3" spans="1:12" ht="37.200000000000003">
      <c r="G3" s="1" t="s">
        <v>0</v>
      </c>
      <c r="H3" s="1"/>
      <c r="I3" s="1"/>
      <c r="J3" s="1"/>
    </row>
    <row r="5" spans="1:12" ht="23.4">
      <c r="B5" s="4" t="s">
        <v>1</v>
      </c>
      <c r="C5" s="4"/>
      <c r="D5" s="4"/>
      <c r="E5" s="4"/>
      <c r="F5" s="4"/>
    </row>
    <row r="6" spans="1:12">
      <c r="B6" s="3"/>
    </row>
    <row r="7" spans="1:12">
      <c r="B7" s="5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C9" s="7" t="s">
        <v>3</v>
      </c>
      <c r="D9" s="6" t="s">
        <v>4</v>
      </c>
      <c r="E9" s="6"/>
      <c r="F9" s="6"/>
      <c r="G9" s="6"/>
    </row>
    <row r="11" spans="1:12">
      <c r="A11" s="13" t="s">
        <v>7</v>
      </c>
      <c r="B11" s="8" t="s">
        <v>8</v>
      </c>
      <c r="C11" s="8" t="s">
        <v>9</v>
      </c>
      <c r="D11" s="12" t="s">
        <v>10</v>
      </c>
      <c r="F11" s="17" t="s">
        <v>19</v>
      </c>
      <c r="G11" s="17" t="s">
        <v>20</v>
      </c>
    </row>
    <row r="12" spans="1:12">
      <c r="A12" s="14" t="s">
        <v>11</v>
      </c>
      <c r="B12" s="9">
        <v>35000</v>
      </c>
      <c r="C12" s="9">
        <v>30000</v>
      </c>
      <c r="D12" s="11">
        <v>545</v>
      </c>
      <c r="E12" s="10"/>
      <c r="F12" s="15">
        <v>1</v>
      </c>
      <c r="G12" s="15" t="str" cm="1">
        <f t="array" ref="G12">INDEX(Table1[List of Brand],F12)</f>
        <v>Samsung</v>
      </c>
      <c r="H12" s="10"/>
    </row>
    <row r="13" spans="1:12">
      <c r="A13" s="14" t="s">
        <v>12</v>
      </c>
      <c r="B13" s="9">
        <v>2560</v>
      </c>
      <c r="C13" s="9">
        <v>8000</v>
      </c>
      <c r="D13">
        <v>151</v>
      </c>
      <c r="E13" s="10"/>
      <c r="F13" s="10"/>
      <c r="G13" s="10"/>
      <c r="H13" s="10"/>
    </row>
    <row r="14" spans="1:12">
      <c r="A14" s="14" t="s">
        <v>13</v>
      </c>
      <c r="B14" s="9">
        <v>2563</v>
      </c>
      <c r="C14" s="9">
        <v>2000</v>
      </c>
      <c r="D14">
        <v>1321</v>
      </c>
      <c r="E14" s="10"/>
      <c r="F14" s="10"/>
      <c r="G14" s="10"/>
      <c r="H14" s="10"/>
    </row>
    <row r="15" spans="1:12" ht="17.399999999999999">
      <c r="A15" s="14" t="s">
        <v>14</v>
      </c>
      <c r="B15" s="9">
        <v>3200</v>
      </c>
      <c r="C15" s="9">
        <v>9632</v>
      </c>
      <c r="D15">
        <v>2356</v>
      </c>
      <c r="F15" s="18" t="s">
        <v>24</v>
      </c>
      <c r="G15" s="18"/>
      <c r="H15" s="18"/>
    </row>
    <row r="16" spans="1:12">
      <c r="A16" s="14" t="s">
        <v>15</v>
      </c>
      <c r="B16" s="9">
        <v>230</v>
      </c>
      <c r="C16" s="9">
        <v>84848</v>
      </c>
      <c r="D16">
        <v>1454</v>
      </c>
    </row>
    <row r="17" spans="1:8">
      <c r="A17" s="14" t="s">
        <v>16</v>
      </c>
      <c r="B17" s="9">
        <v>3200</v>
      </c>
      <c r="C17" s="9">
        <v>5454</v>
      </c>
      <c r="D17">
        <v>545</v>
      </c>
      <c r="F17" s="16" t="s">
        <v>21</v>
      </c>
      <c r="G17" s="16" t="s">
        <v>22</v>
      </c>
      <c r="H17" s="16" t="s">
        <v>23</v>
      </c>
    </row>
    <row r="18" spans="1:8">
      <c r="A18" s="14" t="s">
        <v>17</v>
      </c>
      <c r="B18" s="9">
        <v>366</v>
      </c>
      <c r="C18" s="9">
        <v>5451</v>
      </c>
      <c r="D18">
        <v>4545</v>
      </c>
      <c r="F18">
        <v>1</v>
      </c>
      <c r="G18">
        <v>3</v>
      </c>
      <c r="H18" cm="1">
        <f t="array" ref="H18">INDEX(Table1[[Q1 Sales]:[Q3 sales]],F18,G18)</f>
        <v>545</v>
      </c>
    </row>
    <row r="19" spans="1:8">
      <c r="A19" s="14" t="s">
        <v>18</v>
      </c>
      <c r="B19" s="9">
        <v>988</v>
      </c>
      <c r="C19" s="9">
        <v>23215</v>
      </c>
      <c r="D19">
        <v>4878</v>
      </c>
    </row>
    <row r="20" spans="1:8" ht="17.399999999999999">
      <c r="F20" s="18" t="s">
        <v>25</v>
      </c>
      <c r="G20" s="18"/>
      <c r="H20" s="18"/>
    </row>
    <row r="22" spans="1:8">
      <c r="F22" t="s">
        <v>23</v>
      </c>
      <c r="G22">
        <f>INDEX((Table1[Q1 Sales],Table1[Q2 sales],Table1[Q3 sales]),4,1,2)</f>
        <v>9632</v>
      </c>
    </row>
    <row r="24" spans="1:8" ht="17.399999999999999">
      <c r="F24" s="18" t="s">
        <v>26</v>
      </c>
    </row>
    <row r="25" spans="1:8">
      <c r="F25" t="s">
        <v>23</v>
      </c>
      <c r="G25">
        <f>SUM(INDEX(Table1[[Q1 Sales]:[Q3 sales]],1,2))</f>
        <v>30000</v>
      </c>
    </row>
  </sheetData>
  <mergeCells count="4">
    <mergeCell ref="G3:J3"/>
    <mergeCell ref="B5:F5"/>
    <mergeCell ref="B7:L8"/>
    <mergeCell ref="D9:G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7ECE-A3B2-452B-BD38-8E79492BF24B}">
  <dimension ref="C2:M16"/>
  <sheetViews>
    <sheetView workbookViewId="0">
      <selection activeCell="J11" sqref="J11"/>
    </sheetView>
  </sheetViews>
  <sheetFormatPr defaultRowHeight="14.4"/>
  <sheetData>
    <row r="2" spans="3:13">
      <c r="G2" s="19" t="s">
        <v>27</v>
      </c>
      <c r="H2" s="20"/>
      <c r="I2" s="20"/>
      <c r="J2" s="20"/>
      <c r="K2" s="20"/>
      <c r="L2" s="20"/>
    </row>
    <row r="3" spans="3:13">
      <c r="G3" s="20"/>
      <c r="H3" s="20"/>
      <c r="I3" s="20"/>
      <c r="J3" s="20"/>
      <c r="K3" s="20"/>
      <c r="L3" s="20"/>
    </row>
    <row r="4" spans="3:13">
      <c r="G4" s="20"/>
      <c r="H4" s="20"/>
      <c r="I4" s="20"/>
      <c r="J4" s="20"/>
      <c r="K4" s="20"/>
      <c r="L4" s="20"/>
    </row>
    <row r="5" spans="3:13" ht="15" thickBot="1"/>
    <row r="6" spans="3:13" ht="91.8" customHeight="1" thickBot="1">
      <c r="C6" s="21" t="s">
        <v>28</v>
      </c>
      <c r="D6" s="22"/>
      <c r="E6" s="22"/>
      <c r="F6" s="22"/>
      <c r="G6" s="22"/>
      <c r="H6" s="22"/>
      <c r="I6" s="22"/>
      <c r="J6" s="22"/>
      <c r="K6" s="22"/>
      <c r="L6" s="22"/>
      <c r="M6" s="23"/>
    </row>
    <row r="8" spans="3:13" ht="21.6" customHeight="1">
      <c r="E8" s="24" t="s">
        <v>30</v>
      </c>
      <c r="F8" s="25" t="s">
        <v>29</v>
      </c>
      <c r="G8" s="25"/>
      <c r="H8" s="25"/>
      <c r="I8" s="25"/>
      <c r="J8" s="25"/>
      <c r="K8" s="25"/>
    </row>
    <row r="10" spans="3:13">
      <c r="C10" s="8" t="s">
        <v>31</v>
      </c>
      <c r="D10" s="8" t="s">
        <v>32</v>
      </c>
      <c r="F10" t="s">
        <v>40</v>
      </c>
    </row>
    <row r="11" spans="3:13">
      <c r="C11" s="9" t="s">
        <v>33</v>
      </c>
      <c r="D11" s="9" t="s">
        <v>6</v>
      </c>
      <c r="F11" t="s">
        <v>39</v>
      </c>
      <c r="G11">
        <f>MATCH(F11,C11:C14,0)</f>
        <v>2</v>
      </c>
    </row>
    <row r="12" spans="3:13" ht="28.8">
      <c r="C12" s="9" t="s">
        <v>34</v>
      </c>
      <c r="D12" s="9" t="s">
        <v>5</v>
      </c>
    </row>
    <row r="13" spans="3:13">
      <c r="C13" s="9" t="s">
        <v>35</v>
      </c>
      <c r="D13" s="9" t="s">
        <v>36</v>
      </c>
      <c r="F13" s="26" t="s">
        <v>44</v>
      </c>
    </row>
    <row r="14" spans="3:13">
      <c r="C14" s="9" t="s">
        <v>37</v>
      </c>
      <c r="D14" s="9" t="s">
        <v>38</v>
      </c>
      <c r="F14" s="26" t="s">
        <v>41</v>
      </c>
      <c r="G14" t="s">
        <v>45</v>
      </c>
    </row>
    <row r="15" spans="3:13">
      <c r="F15" t="s">
        <v>42</v>
      </c>
    </row>
    <row r="16" spans="3:13">
      <c r="F16" s="26" t="s">
        <v>43</v>
      </c>
    </row>
  </sheetData>
  <mergeCells count="2">
    <mergeCell ref="G2:L4"/>
    <mergeCell ref="C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193A-BFC1-4680-BCE2-E92CCC1A4A2D}">
  <dimension ref="B2:M26"/>
  <sheetViews>
    <sheetView topLeftCell="A2" workbookViewId="0">
      <selection activeCell="C5" sqref="C5"/>
    </sheetView>
  </sheetViews>
  <sheetFormatPr defaultRowHeight="14.4"/>
  <cols>
    <col min="2" max="2" width="13" customWidth="1"/>
    <col min="3" max="3" width="20.88671875" customWidth="1"/>
  </cols>
  <sheetData>
    <row r="2" spans="2:13">
      <c r="B2" s="27" t="s">
        <v>46</v>
      </c>
      <c r="C2" s="27"/>
    </row>
    <row r="3" spans="2:13">
      <c r="B3" s="28" t="s">
        <v>47</v>
      </c>
      <c r="C3" s="28" t="s">
        <v>48</v>
      </c>
    </row>
    <row r="4" spans="2:13">
      <c r="B4" s="29" t="s">
        <v>49</v>
      </c>
      <c r="C4" s="30">
        <f>INDEX(C7:C26,MATCH(C3,B7:B26,0))</f>
        <v>65468</v>
      </c>
    </row>
    <row r="5" spans="2:13">
      <c r="B5" s="31"/>
      <c r="C5" s="31"/>
    </row>
    <row r="6" spans="2:13" ht="14.4" customHeight="1">
      <c r="B6" s="32" t="s">
        <v>50</v>
      </c>
      <c r="C6" s="33" t="s">
        <v>32</v>
      </c>
    </row>
    <row r="7" spans="2:13">
      <c r="B7" s="34" t="s">
        <v>51</v>
      </c>
      <c r="C7" s="35">
        <v>92799</v>
      </c>
    </row>
    <row r="8" spans="2:13">
      <c r="B8" s="34" t="s">
        <v>52</v>
      </c>
      <c r="C8" s="35">
        <v>666566</v>
      </c>
    </row>
    <row r="9" spans="2:13">
      <c r="B9" s="34" t="s">
        <v>53</v>
      </c>
      <c r="C9" s="35">
        <v>99127</v>
      </c>
    </row>
    <row r="10" spans="2:13" ht="14.4" customHeight="1">
      <c r="B10" s="34" t="s">
        <v>48</v>
      </c>
      <c r="C10" s="35">
        <v>65468</v>
      </c>
      <c r="E10" s="37" t="s">
        <v>70</v>
      </c>
      <c r="F10" s="37"/>
      <c r="G10" s="37"/>
      <c r="H10" s="37"/>
      <c r="I10" s="37"/>
      <c r="J10" s="37"/>
      <c r="K10" s="37"/>
      <c r="L10" s="37"/>
      <c r="M10" s="37"/>
    </row>
    <row r="11" spans="2:13" ht="14.4" customHeight="1">
      <c r="B11" s="34" t="s">
        <v>54</v>
      </c>
      <c r="C11" s="35">
        <v>18856</v>
      </c>
      <c r="E11" s="37"/>
      <c r="F11" s="37"/>
      <c r="G11" s="37"/>
      <c r="H11" s="37"/>
      <c r="I11" s="37"/>
      <c r="J11" s="37"/>
      <c r="K11" s="37"/>
      <c r="L11" s="37"/>
      <c r="M11" s="37"/>
    </row>
    <row r="12" spans="2:13" ht="14.4" customHeight="1">
      <c r="B12" s="34" t="s">
        <v>55</v>
      </c>
      <c r="C12" s="35">
        <v>7648</v>
      </c>
      <c r="E12" s="37"/>
      <c r="F12" s="37"/>
      <c r="G12" s="37"/>
      <c r="H12" s="37"/>
      <c r="I12" s="37"/>
      <c r="J12" s="37"/>
      <c r="K12" s="37"/>
      <c r="L12" s="37"/>
      <c r="M12" s="37"/>
    </row>
    <row r="13" spans="2:13">
      <c r="B13" s="34" t="s">
        <v>56</v>
      </c>
      <c r="C13" s="35">
        <v>9865</v>
      </c>
      <c r="E13" s="37"/>
      <c r="F13" s="37"/>
      <c r="G13" s="37"/>
      <c r="H13" s="37"/>
      <c r="I13" s="37"/>
      <c r="J13" s="37"/>
      <c r="K13" s="37"/>
      <c r="L13" s="37"/>
      <c r="M13" s="37"/>
    </row>
    <row r="14" spans="2:13">
      <c r="B14" s="34" t="s">
        <v>57</v>
      </c>
      <c r="C14" s="35">
        <v>11061</v>
      </c>
      <c r="E14" s="37"/>
      <c r="F14" s="37"/>
      <c r="G14" s="37"/>
      <c r="H14" s="37"/>
      <c r="I14" s="37"/>
      <c r="J14" s="37"/>
      <c r="K14" s="37"/>
      <c r="L14" s="37"/>
      <c r="M14" s="37"/>
    </row>
    <row r="15" spans="2:13">
      <c r="B15" s="34" t="s">
        <v>58</v>
      </c>
      <c r="C15" s="35">
        <v>78305</v>
      </c>
      <c r="E15" s="37"/>
      <c r="F15" s="37"/>
      <c r="G15" s="37"/>
      <c r="H15" s="37"/>
      <c r="I15" s="37"/>
      <c r="J15" s="37"/>
      <c r="K15" s="37"/>
      <c r="L15" s="37"/>
      <c r="M15" s="37"/>
    </row>
    <row r="16" spans="2:13">
      <c r="B16" s="34" t="s">
        <v>59</v>
      </c>
      <c r="C16" s="35">
        <v>122473.39104000002</v>
      </c>
    </row>
    <row r="17" spans="2:3">
      <c r="B17" s="34" t="s">
        <v>60</v>
      </c>
      <c r="C17" s="35">
        <v>80887.023360000007</v>
      </c>
    </row>
    <row r="18" spans="2:3">
      <c r="B18" s="34" t="s">
        <v>61</v>
      </c>
      <c r="C18" s="35">
        <v>23296.965120000001</v>
      </c>
    </row>
    <row r="19" spans="2:3">
      <c r="B19" s="34" t="s">
        <v>62</v>
      </c>
      <c r="C19" s="35">
        <v>9449.2569600000006</v>
      </c>
    </row>
    <row r="20" spans="2:3">
      <c r="B20" s="34" t="s">
        <v>63</v>
      </c>
      <c r="C20" s="35">
        <v>12188.4048</v>
      </c>
    </row>
    <row r="21" spans="2:3">
      <c r="B21" s="34" t="s">
        <v>64</v>
      </c>
      <c r="C21" s="35">
        <v>13666.086720000001</v>
      </c>
    </row>
    <row r="22" spans="2:3">
      <c r="B22" s="34" t="s">
        <v>65</v>
      </c>
      <c r="C22" s="35">
        <v>96747.39360000001</v>
      </c>
    </row>
    <row r="23" spans="2:3">
      <c r="B23" s="34" t="s">
        <v>66</v>
      </c>
      <c r="C23" s="35">
        <v>8681.2000000000007</v>
      </c>
    </row>
    <row r="24" spans="2:3">
      <c r="B24" s="34" t="s">
        <v>67</v>
      </c>
      <c r="C24" s="35">
        <v>9733.68</v>
      </c>
    </row>
    <row r="25" spans="2:3">
      <c r="B25" s="34" t="s">
        <v>68</v>
      </c>
      <c r="C25" s="35">
        <v>68908.399999999994</v>
      </c>
    </row>
    <row r="26" spans="2:3">
      <c r="B26" s="34" t="s">
        <v>69</v>
      </c>
      <c r="C26" s="35">
        <v>20499.130080000003</v>
      </c>
    </row>
  </sheetData>
  <mergeCells count="2">
    <mergeCell ref="B2:C2"/>
    <mergeCell ref="E10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3488-414B-4B51-9424-E16548BFF772}">
  <dimension ref="A1:J23"/>
  <sheetViews>
    <sheetView tabSelected="1" workbookViewId="0">
      <selection activeCell="E22" sqref="E22"/>
    </sheetView>
  </sheetViews>
  <sheetFormatPr defaultRowHeight="14.4"/>
  <cols>
    <col min="1" max="1" width="13.5546875" customWidth="1"/>
    <col min="5" max="5" width="13.109375" customWidth="1"/>
  </cols>
  <sheetData>
    <row r="1" spans="1:10" ht="14.4" customHeight="1">
      <c r="A1" s="38" t="s">
        <v>71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4.4" customHeight="1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 ht="14.4" customHeight="1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ht="14.4" customHeight="1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>
      <c r="A5" s="38"/>
      <c r="B5" s="38"/>
      <c r="C5" s="38"/>
      <c r="D5" s="38"/>
      <c r="E5" s="38"/>
      <c r="F5" s="38"/>
      <c r="G5" s="38"/>
      <c r="H5" s="38"/>
      <c r="I5" s="38"/>
      <c r="J5" s="38"/>
    </row>
    <row r="7" spans="1:10" ht="14.4" customHeight="1">
      <c r="A7" s="39" t="s">
        <v>73</v>
      </c>
      <c r="B7" s="40" t="s">
        <v>72</v>
      </c>
      <c r="C7" s="40"/>
      <c r="D7" s="40"/>
      <c r="E7" s="40"/>
      <c r="F7" s="36"/>
      <c r="G7" s="36"/>
      <c r="H7" s="36"/>
    </row>
    <row r="8" spans="1:10">
      <c r="B8" s="36"/>
      <c r="C8" s="36"/>
      <c r="D8" s="36"/>
      <c r="E8" s="36"/>
      <c r="F8" s="36"/>
      <c r="G8" s="36"/>
      <c r="H8" s="36"/>
    </row>
    <row r="9" spans="1:10" ht="18">
      <c r="A9" s="2" t="s">
        <v>74</v>
      </c>
    </row>
    <row r="10" spans="1:10" s="42" customFormat="1" ht="27" customHeight="1">
      <c r="A10" s="41" t="s">
        <v>75</v>
      </c>
    </row>
    <row r="11" spans="1:10" s="42" customFormat="1" ht="27" customHeight="1">
      <c r="A11" s="41" t="s">
        <v>76</v>
      </c>
    </row>
    <row r="14" spans="1:10">
      <c r="A14" s="15" t="s">
        <v>77</v>
      </c>
      <c r="B14" s="15" t="s">
        <v>78</v>
      </c>
      <c r="C14" s="15" t="s">
        <v>79</v>
      </c>
      <c r="D14" s="15" t="s">
        <v>80</v>
      </c>
      <c r="E14" s="15" t="s">
        <v>81</v>
      </c>
      <c r="F14" s="15" t="s">
        <v>82</v>
      </c>
    </row>
    <row r="15" spans="1:10">
      <c r="A15" s="15" t="s">
        <v>83</v>
      </c>
      <c r="B15" s="15">
        <v>89</v>
      </c>
      <c r="C15" s="15">
        <v>96</v>
      </c>
      <c r="D15" s="15">
        <v>63</v>
      </c>
      <c r="E15" s="15">
        <v>48</v>
      </c>
      <c r="F15" s="15">
        <v>78</v>
      </c>
    </row>
    <row r="16" spans="1:10">
      <c r="A16" s="15" t="s">
        <v>84</v>
      </c>
      <c r="B16" s="15">
        <v>45</v>
      </c>
      <c r="C16" s="15">
        <v>69</v>
      </c>
      <c r="D16" s="15">
        <v>78</v>
      </c>
      <c r="E16" s="15">
        <v>58</v>
      </c>
      <c r="F16" s="15">
        <v>88</v>
      </c>
    </row>
    <row r="17" spans="1:6">
      <c r="A17" s="15" t="s">
        <v>85</v>
      </c>
      <c r="B17" s="15">
        <v>90</v>
      </c>
      <c r="C17" s="15">
        <v>90</v>
      </c>
      <c r="D17" s="15">
        <v>90</v>
      </c>
      <c r="E17" s="15">
        <v>90</v>
      </c>
      <c r="F17" s="15">
        <v>90</v>
      </c>
    </row>
    <row r="18" spans="1:6">
      <c r="A18" s="15" t="s">
        <v>86</v>
      </c>
      <c r="B18" s="15">
        <v>78</v>
      </c>
      <c r="C18" s="15">
        <v>58</v>
      </c>
      <c r="D18" s="15">
        <v>57</v>
      </c>
      <c r="E18" s="15">
        <v>89</v>
      </c>
      <c r="F18" s="15">
        <v>78</v>
      </c>
    </row>
    <row r="21" spans="1:6">
      <c r="A21" t="s">
        <v>77</v>
      </c>
      <c r="B21" t="s">
        <v>78</v>
      </c>
    </row>
    <row r="22" spans="1:6">
      <c r="A22" t="s">
        <v>87</v>
      </c>
      <c r="B22">
        <f ca="1">AVERAGE(INDIRECT(B21))</f>
        <v>75.5</v>
      </c>
    </row>
    <row r="23" spans="1:6">
      <c r="A23" t="s">
        <v>88</v>
      </c>
      <c r="B23">
        <f ca="1">SUM(INDIRECT(B21))</f>
        <v>302</v>
      </c>
    </row>
  </sheetData>
  <mergeCells count="2">
    <mergeCell ref="A1:J5"/>
    <mergeCell ref="B7:E7"/>
  </mergeCells>
  <dataValidations count="1">
    <dataValidation type="list" allowBlank="1" showInputMessage="1" showErrorMessage="1" sqref="B21" xr:uid="{4AF1DA4D-D120-4DE5-B068-F0CC698DDC8B}">
      <formula1>$B$1:$F$1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8DDC-DBD9-4502-BB6D-938E82BE4F98}">
  <dimension ref="A1"/>
  <sheetViews>
    <sheetView workbookViewId="0">
      <selection sqref="A1:F10"/>
    </sheetView>
  </sheetViews>
  <sheetFormatPr defaultRowHeight="14.4"/>
  <cols>
    <col min="1" max="1" width="17.777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Index</vt:lpstr>
      <vt:lpstr>MATCH</vt:lpstr>
      <vt:lpstr>Index_match</vt:lpstr>
      <vt:lpstr>Indirect</vt:lpstr>
      <vt:lpstr>Sheet5</vt:lpstr>
      <vt:lpstr>ABCD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P.S</dc:creator>
  <cp:lastModifiedBy>Safa P.S</cp:lastModifiedBy>
  <dcterms:created xsi:type="dcterms:W3CDTF">2024-10-06T11:14:34Z</dcterms:created>
  <dcterms:modified xsi:type="dcterms:W3CDTF">2024-10-06T13:09:02Z</dcterms:modified>
</cp:coreProperties>
</file>