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j\git\course-v3\files\xl\"/>
    </mc:Choice>
  </mc:AlternateContent>
  <xr:revisionPtr revIDLastSave="0" documentId="13_ncr:1_{DF7F9BE9-0128-4872-B009-67680E9E5F00}" xr6:coauthVersionLast="43" xr6:coauthVersionMax="43" xr10:uidLastSave="{00000000-0000-0000-0000-000000000000}"/>
  <bookViews>
    <workbookView xWindow="850" yWindow="-110" windowWidth="31660" windowHeight="21820" xr2:uid="{00000000-000D-0000-FFFF-FFFF00000000}"/>
  </bookViews>
  <sheets>
    <sheet name="softmax" sheetId="2" r:id="rId1"/>
    <sheet name="entropy" sheetId="1" r:id="rId2"/>
    <sheet name="log_entrop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3" i="2"/>
  <c r="L4" i="2"/>
  <c r="L5" i="2"/>
  <c r="L6" i="2"/>
  <c r="L7" i="2"/>
  <c r="L3" i="2"/>
  <c r="H3" i="2" l="1"/>
  <c r="H4" i="2"/>
  <c r="H5" i="2"/>
  <c r="H6" i="2"/>
  <c r="H7" i="2"/>
  <c r="I3" i="3" l="1"/>
  <c r="I4" i="3"/>
  <c r="I5" i="3"/>
  <c r="I6" i="3"/>
  <c r="I2" i="3"/>
  <c r="H3" i="3"/>
  <c r="H4" i="3"/>
  <c r="H5" i="3"/>
  <c r="H6" i="3"/>
  <c r="H2" i="3"/>
  <c r="G3" i="3" l="1"/>
  <c r="G4" i="3"/>
  <c r="G5" i="3"/>
  <c r="G6" i="3"/>
  <c r="G2" i="3"/>
  <c r="E3" i="3"/>
  <c r="F3" i="3"/>
  <c r="E4" i="3"/>
  <c r="F4" i="3"/>
  <c r="E5" i="3"/>
  <c r="F5" i="3"/>
  <c r="E6" i="3"/>
  <c r="F6" i="3"/>
  <c r="F2" i="3"/>
  <c r="E2" i="3"/>
  <c r="C3" i="3"/>
  <c r="C4" i="3"/>
  <c r="C5" i="3"/>
  <c r="C6" i="3"/>
  <c r="C2" i="3"/>
  <c r="C3" i="2" l="1"/>
  <c r="C4" i="2"/>
  <c r="C5" i="2"/>
  <c r="C6" i="2"/>
  <c r="C7" i="2"/>
  <c r="C8" i="2" l="1"/>
  <c r="C9" i="1"/>
  <c r="E3" i="1"/>
  <c r="E4" i="1"/>
  <c r="E5" i="1"/>
  <c r="E6" i="1"/>
  <c r="E2" i="1"/>
  <c r="D3" i="1"/>
  <c r="D4" i="1"/>
  <c r="D5" i="1"/>
  <c r="D6" i="1"/>
  <c r="D2" i="1"/>
  <c r="D3" i="2" l="1"/>
  <c r="D4" i="2"/>
  <c r="D5" i="2"/>
  <c r="D6" i="2"/>
  <c r="D7" i="2"/>
  <c r="D8" i="2" l="1"/>
  <c r="H8" i="2" l="1"/>
  <c r="I5" i="2" s="1"/>
  <c r="I6" i="2" l="1"/>
  <c r="I4" i="2"/>
  <c r="I3" i="2"/>
  <c r="I8" i="2" s="1"/>
  <c r="I7" i="2"/>
</calcChain>
</file>

<file path=xl/sharedStrings.xml><?xml version="1.0" encoding="utf-8"?>
<sst xmlns="http://schemas.openxmlformats.org/spreadsheetml/2006/main" count="31" uniqueCount="19">
  <si>
    <t>isCat</t>
  </si>
  <si>
    <t>Preds</t>
  </si>
  <si>
    <t>output</t>
  </si>
  <si>
    <t>softmax</t>
  </si>
  <si>
    <t>exp</t>
  </si>
  <si>
    <t>cat</t>
  </si>
  <si>
    <t>dog</t>
  </si>
  <si>
    <t>plane</t>
  </si>
  <si>
    <t>fish</t>
  </si>
  <si>
    <t>building</t>
  </si>
  <si>
    <t>isDog</t>
  </si>
  <si>
    <t>logPredCat</t>
  </si>
  <si>
    <t>logPredDog</t>
  </si>
  <si>
    <t>NLL</t>
  </si>
  <si>
    <t>idx</t>
  </si>
  <si>
    <t>idxPred</t>
  </si>
  <si>
    <t>Image 1</t>
  </si>
  <si>
    <t>Image 2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</si>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</sst>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160" zoomScaleNormal="160" workbookViewId="0">
      <selection activeCell="K2" sqref="K2"/>
    </sheetView>
  </sheetViews>
  <sheetFormatPr defaultRowHeight="14.5" x14ac:dyDescent="0.35"/>
  <cols>
    <col min="1" max="1" width="7.453125" bestFit="1" customWidth="1"/>
    <col min="2" max="2" width="6.54296875" bestFit="1" customWidth="1"/>
    <col min="3" max="3" width="5.36328125" bestFit="1" customWidth="1"/>
    <col min="4" max="4" width="7.54296875" bestFit="1" customWidth="1"/>
    <col min="6" max="6" width="7.453125" bestFit="1" customWidth="1"/>
    <col min="7" max="7" width="6.54296875" bestFit="1" customWidth="1"/>
    <col min="8" max="8" width="4.36328125" bestFit="1" customWidth="1"/>
    <col min="9" max="9" width="7.54296875" bestFit="1" customWidth="1"/>
    <col min="11" max="11" width="8.08984375" bestFit="1" customWidth="1"/>
    <col min="12" max="12" width="7.26953125" bestFit="1" customWidth="1"/>
  </cols>
  <sheetData>
    <row r="1" spans="1:12" x14ac:dyDescent="0.35">
      <c r="B1" t="s">
        <v>16</v>
      </c>
      <c r="G1" t="s">
        <v>17</v>
      </c>
      <c r="K1" s="1" t="s">
        <v>18</v>
      </c>
    </row>
    <row r="2" spans="1:12" x14ac:dyDescent="0.35">
      <c r="B2" s="1" t="s">
        <v>2</v>
      </c>
      <c r="C2" s="1" t="s">
        <v>4</v>
      </c>
      <c r="D2" s="1" t="s">
        <v>3</v>
      </c>
      <c r="E2" s="1"/>
      <c r="G2" s="1" t="s">
        <v>2</v>
      </c>
      <c r="H2" s="1" t="s">
        <v>4</v>
      </c>
      <c r="I2" s="1" t="s">
        <v>3</v>
      </c>
      <c r="K2" t="s">
        <v>16</v>
      </c>
      <c r="L2" t="s">
        <v>17</v>
      </c>
    </row>
    <row r="3" spans="1:12" x14ac:dyDescent="0.35">
      <c r="A3" t="s">
        <v>5</v>
      </c>
      <c r="B3" s="2">
        <v>2.1789294543326676E-2</v>
      </c>
      <c r="C3" s="2">
        <f>EXP(B3)</f>
        <v>1.0220284148175773</v>
      </c>
      <c r="D3" s="2">
        <f>C3/$C$8</f>
        <v>8.0486812158452201E-2</v>
      </c>
      <c r="F3" t="s">
        <v>5</v>
      </c>
      <c r="G3" s="2">
        <v>-1.4210496434287527</v>
      </c>
      <c r="H3" s="2">
        <f>EXP(G3)</f>
        <v>0.24146043647535656</v>
      </c>
      <c r="I3" s="2">
        <f>H3/$H$8</f>
        <v>8.0486812158452187E-2</v>
      </c>
      <c r="K3" s="2">
        <f>C3/(1+C3)</f>
        <v>0.50544710812571958</v>
      </c>
      <c r="L3" s="2">
        <f>H3/(1+H3)</f>
        <v>0.1944970853528683</v>
      </c>
    </row>
    <row r="4" spans="1:12" x14ac:dyDescent="0.35">
      <c r="A4" t="s">
        <v>6</v>
      </c>
      <c r="B4" s="2">
        <v>-2.4880559194860128</v>
      </c>
      <c r="C4" s="2">
        <f t="shared" ref="C4:C7" si="0">EXP(B4)</f>
        <v>8.3071307004184067E-2</v>
      </c>
      <c r="D4" s="2">
        <f t="shared" ref="D4:D7" si="1">C4/$C$8</f>
        <v>6.5420340429539741E-3</v>
      </c>
      <c r="F4" t="s">
        <v>6</v>
      </c>
      <c r="G4" s="2">
        <v>-3.9308948574580924</v>
      </c>
      <c r="H4" s="2">
        <f t="shared" ref="H4:H7" si="2">EXP(G4)</f>
        <v>1.9626102128861917E-2</v>
      </c>
      <c r="I4" s="2">
        <f t="shared" ref="I4:I7" si="3">H4/$H$8</f>
        <v>6.5420340429539724E-3</v>
      </c>
      <c r="K4" s="2">
        <f t="shared" ref="K4:K7" si="4">C4/(1+C4)</f>
        <v>7.6699757870940591E-2</v>
      </c>
      <c r="L4" s="2">
        <f t="shared" ref="L4:L7" si="5">H4/(1+H4)</f>
        <v>1.9248332391535363E-2</v>
      </c>
    </row>
    <row r="5" spans="1:12" x14ac:dyDescent="0.35">
      <c r="A5" t="s">
        <v>7</v>
      </c>
      <c r="B5" s="2">
        <v>-1.7505557283129267</v>
      </c>
      <c r="C5" s="2">
        <f t="shared" si="0"/>
        <v>0.17367739917869809</v>
      </c>
      <c r="D5" s="2">
        <f t="shared" si="1"/>
        <v>1.3677447712018329E-2</v>
      </c>
      <c r="F5" t="s">
        <v>7</v>
      </c>
      <c r="G5" s="2">
        <v>-3.1933946662850063</v>
      </c>
      <c r="H5" s="2">
        <f t="shared" si="2"/>
        <v>4.1032343136054979E-2</v>
      </c>
      <c r="I5" s="2">
        <f t="shared" si="3"/>
        <v>1.3677447712018327E-2</v>
      </c>
      <c r="K5" s="2">
        <f t="shared" si="4"/>
        <v>0.14797711815890122</v>
      </c>
      <c r="L5" s="2">
        <f t="shared" si="5"/>
        <v>3.941505122928958E-2</v>
      </c>
    </row>
    <row r="6" spans="1:12" x14ac:dyDescent="0.35">
      <c r="A6" t="s">
        <v>8</v>
      </c>
      <c r="B6" s="2">
        <v>2.0704092459877179</v>
      </c>
      <c r="C6" s="2">
        <f t="shared" si="0"/>
        <v>7.9280669836380966</v>
      </c>
      <c r="D6" s="2">
        <f t="shared" si="1"/>
        <v>0.62435136718346718</v>
      </c>
      <c r="F6" t="s">
        <v>8</v>
      </c>
      <c r="G6" s="2">
        <v>0.62757030801563851</v>
      </c>
      <c r="H6" s="2">
        <f t="shared" si="2"/>
        <v>1.8730541015504016</v>
      </c>
      <c r="I6" s="2">
        <f t="shared" si="3"/>
        <v>0.62435136718346718</v>
      </c>
      <c r="K6" s="2">
        <f t="shared" si="4"/>
        <v>0.88799367188523148</v>
      </c>
      <c r="L6" s="2">
        <f t="shared" si="5"/>
        <v>0.65193833298845139</v>
      </c>
    </row>
    <row r="7" spans="1:12" x14ac:dyDescent="0.35">
      <c r="A7" t="s">
        <v>9</v>
      </c>
      <c r="B7" s="2">
        <v>1.2502573466234175</v>
      </c>
      <c r="C7" s="2">
        <f t="shared" si="0"/>
        <v>3.4912413010243966</v>
      </c>
      <c r="D7" s="2">
        <f t="shared" si="1"/>
        <v>0.27494233890310826</v>
      </c>
      <c r="F7" t="s">
        <v>9</v>
      </c>
      <c r="G7" s="2">
        <v>-0.19258159134866187</v>
      </c>
      <c r="H7" s="2">
        <f t="shared" si="2"/>
        <v>0.82482701670932479</v>
      </c>
      <c r="I7" s="2">
        <f t="shared" si="3"/>
        <v>0.27494233890310826</v>
      </c>
      <c r="K7" s="2">
        <f t="shared" si="4"/>
        <v>0.77734440592806431</v>
      </c>
      <c r="L7" s="2">
        <f t="shared" si="5"/>
        <v>0.45200285241102983</v>
      </c>
    </row>
    <row r="8" spans="1:12" x14ac:dyDescent="0.35">
      <c r="B8" s="2"/>
      <c r="C8" s="2">
        <f>SUM(C3:C7)</f>
        <v>12.698085405662953</v>
      </c>
      <c r="D8" s="2">
        <f>SUM(D3:D7)</f>
        <v>1</v>
      </c>
      <c r="G8" s="2"/>
      <c r="H8" s="2">
        <f>SUM(H3:H7)</f>
        <v>3</v>
      </c>
      <c r="I8" s="2">
        <f>SUM(I3:I7)</f>
        <v>0.99999999999999989</v>
      </c>
    </row>
  </sheetData>
  <conditionalFormatting sqref="F3:F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zoomScale="130" zoomScaleNormal="130" workbookViewId="0">
      <selection activeCell="A3" sqref="A3"/>
    </sheetView>
  </sheetViews>
  <sheetFormatPr defaultRowHeight="14.5" x14ac:dyDescent="0.35"/>
  <sheetData>
    <row r="1" spans="2:5" x14ac:dyDescent="0.35">
      <c r="B1" s="1" t="s">
        <v>0</v>
      </c>
      <c r="C1" s="1" t="s">
        <v>1</v>
      </c>
    </row>
    <row r="2" spans="2:5" x14ac:dyDescent="0.35">
      <c r="B2">
        <v>1</v>
      </c>
      <c r="C2">
        <v>0.5</v>
      </c>
      <c r="D2">
        <f>-B2*LOG(C2)-(1-B2)*LOG(1-C2)</f>
        <v>0.3010299956639812</v>
      </c>
      <c r="E2">
        <f>-IF(B2=1,LOG(C2),LOG(1-C2))</f>
        <v>0.3010299956639812</v>
      </c>
    </row>
    <row r="3" spans="2:5" x14ac:dyDescent="0.35">
      <c r="B3">
        <v>1</v>
      </c>
      <c r="C3">
        <v>0.98</v>
      </c>
      <c r="D3">
        <f t="shared" ref="D3:D6" si="0">-B3*LOG(C3)-(1-B3)*LOG(1-C3)</f>
        <v>8.7739243075051505E-3</v>
      </c>
      <c r="E3">
        <f t="shared" ref="E3:E6" si="1">-IF(B3=1,LOG(C3),LOG(1-C3))</f>
        <v>8.7739243075051505E-3</v>
      </c>
    </row>
    <row r="4" spans="2:5" x14ac:dyDescent="0.35">
      <c r="B4">
        <v>0</v>
      </c>
      <c r="C4">
        <v>0.9</v>
      </c>
      <c r="D4">
        <f t="shared" si="0"/>
        <v>1</v>
      </c>
      <c r="E4">
        <f t="shared" si="1"/>
        <v>1</v>
      </c>
    </row>
    <row r="5" spans="2:5" x14ac:dyDescent="0.35">
      <c r="B5">
        <v>0</v>
      </c>
      <c r="C5">
        <v>0.5</v>
      </c>
      <c r="D5">
        <f t="shared" si="0"/>
        <v>0.3010299956639812</v>
      </c>
      <c r="E5">
        <f t="shared" si="1"/>
        <v>0.3010299956639812</v>
      </c>
    </row>
    <row r="6" spans="2:5" x14ac:dyDescent="0.35">
      <c r="B6">
        <v>1</v>
      </c>
      <c r="C6">
        <v>0.9</v>
      </c>
      <c r="D6">
        <f t="shared" si="0"/>
        <v>4.5757490560675115E-2</v>
      </c>
      <c r="E6">
        <f t="shared" si="1"/>
        <v>4.5757490560675115E-2</v>
      </c>
    </row>
    <row r="9" spans="2:5" x14ac:dyDescent="0.35">
      <c r="C9">
        <f>25000*128*4/1000</f>
        <v>12800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DFA9-1825-4B16-8AE5-5E3EEB44099A}">
  <dimension ref="B1:I6"/>
  <sheetViews>
    <sheetView zoomScale="130" zoomScaleNormal="130" workbookViewId="0">
      <selection activeCell="I3" sqref="I3"/>
    </sheetView>
  </sheetViews>
  <sheetFormatPr defaultRowHeight="14.5" x14ac:dyDescent="0.35"/>
  <cols>
    <col min="5" max="6" width="10.7265625" customWidth="1"/>
  </cols>
  <sheetData>
    <row r="1" spans="2:9" x14ac:dyDescent="0.35">
      <c r="B1" s="1" t="s">
        <v>0</v>
      </c>
      <c r="C1" s="1" t="s">
        <v>10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2:9" x14ac:dyDescent="0.35">
      <c r="B2">
        <v>1</v>
      </c>
      <c r="C2">
        <f>1-B2</f>
        <v>0</v>
      </c>
      <c r="D2">
        <v>0.5</v>
      </c>
      <c r="E2" s="2">
        <f>LOG(D2)</f>
        <v>-0.3010299956639812</v>
      </c>
      <c r="F2" s="2">
        <f>LOG(1-D2)</f>
        <v>-0.3010299956639812</v>
      </c>
      <c r="G2" s="2">
        <f>-B2*E2-C2*F2</f>
        <v>0.3010299956639812</v>
      </c>
      <c r="H2">
        <f>MATCH(1,B2:C2)</f>
        <v>1</v>
      </c>
      <c r="I2" s="2">
        <f ca="1">OFFSET(D2,0,H2)</f>
        <v>-0.3010299956639812</v>
      </c>
    </row>
    <row r="3" spans="2:9" x14ac:dyDescent="0.35">
      <c r="B3">
        <v>1</v>
      </c>
      <c r="C3">
        <f t="shared" ref="C3:C6" si="0">1-B3</f>
        <v>0</v>
      </c>
      <c r="D3">
        <v>0.98</v>
      </c>
      <c r="E3" s="2">
        <f t="shared" ref="E3:E6" si="1">LOG(D3)</f>
        <v>-8.7739243075051505E-3</v>
      </c>
      <c r="F3" s="2">
        <f t="shared" ref="F3:F6" si="2">LOG(1-D3)</f>
        <v>-1.6989700043360185</v>
      </c>
      <c r="G3" s="2">
        <f t="shared" ref="G3:G6" si="3">-B3*E3-C3*F3</f>
        <v>8.7739243075051505E-3</v>
      </c>
      <c r="H3">
        <f t="shared" ref="H3:H6" si="4">MATCH(1,B3:C3)</f>
        <v>1</v>
      </c>
      <c r="I3" s="2">
        <f t="shared" ref="I3:I6" ca="1" si="5">OFFSET(D3,0,H3)</f>
        <v>-8.7739243075051505E-3</v>
      </c>
    </row>
    <row r="4" spans="2:9" x14ac:dyDescent="0.35">
      <c r="B4">
        <v>0</v>
      </c>
      <c r="C4">
        <f t="shared" si="0"/>
        <v>1</v>
      </c>
      <c r="D4">
        <v>0.9</v>
      </c>
      <c r="E4" s="2">
        <f t="shared" si="1"/>
        <v>-4.5757490560675115E-2</v>
      </c>
      <c r="F4" s="2">
        <f t="shared" si="2"/>
        <v>-1</v>
      </c>
      <c r="G4" s="2">
        <f t="shared" si="3"/>
        <v>1</v>
      </c>
      <c r="H4">
        <f t="shared" si="4"/>
        <v>2</v>
      </c>
      <c r="I4" s="2">
        <f t="shared" ca="1" si="5"/>
        <v>-1</v>
      </c>
    </row>
    <row r="5" spans="2:9" x14ac:dyDescent="0.35">
      <c r="B5">
        <v>0</v>
      </c>
      <c r="C5">
        <f t="shared" si="0"/>
        <v>1</v>
      </c>
      <c r="D5">
        <v>0.5</v>
      </c>
      <c r="E5" s="2">
        <f t="shared" si="1"/>
        <v>-0.3010299956639812</v>
      </c>
      <c r="F5" s="2">
        <f t="shared" si="2"/>
        <v>-0.3010299956639812</v>
      </c>
      <c r="G5" s="2">
        <f t="shared" si="3"/>
        <v>0.3010299956639812</v>
      </c>
      <c r="H5">
        <f t="shared" si="4"/>
        <v>2</v>
      </c>
      <c r="I5" s="2">
        <f t="shared" ca="1" si="5"/>
        <v>-0.3010299956639812</v>
      </c>
    </row>
    <row r="6" spans="2:9" x14ac:dyDescent="0.35">
      <c r="B6">
        <v>1</v>
      </c>
      <c r="C6">
        <f t="shared" si="0"/>
        <v>0</v>
      </c>
      <c r="D6">
        <v>0.9</v>
      </c>
      <c r="E6" s="2">
        <f t="shared" si="1"/>
        <v>-4.5757490560675115E-2</v>
      </c>
      <c r="F6" s="2">
        <f t="shared" si="2"/>
        <v>-1</v>
      </c>
      <c r="G6" s="2">
        <f t="shared" si="3"/>
        <v>4.5757490560675115E-2</v>
      </c>
      <c r="H6">
        <f t="shared" si="4"/>
        <v>1</v>
      </c>
      <c r="I6" s="2">
        <f t="shared" ca="1" si="5"/>
        <v>-4.5757490560675115E-2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softmax</vt:lpstr>
      <vt:lpstr>entropy</vt:lpstr>
      <vt:lpstr>log_entropy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2016-10-26T16:48:15Z</dcterms:created>
  <dcterms:modified xsi:type="dcterms:W3CDTF">2019-04-10T20:45:24Z</dcterms:modified>
</cp:coreProperties>
</file>