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360" yWindow="15" windowWidth="20955" windowHeight="9720" tabRatio="741"/>
  </bookViews>
  <sheets>
    <sheet name="Раздел 6" sheetId="1" r:id="rId1"/>
    <sheet name="6.1.1." sheetId="2" r:id="rId2"/>
    <sheet name="6.1.2." sheetId="3" r:id="rId3"/>
    <sheet name="6.2.1." sheetId="4" r:id="rId4"/>
    <sheet name="6.2.2." sheetId="5" r:id="rId5"/>
    <sheet name="6.2.3." sheetId="6" r:id="rId6"/>
    <sheet name="6.2.4." sheetId="7" r:id="rId7"/>
    <sheet name="6.3.1." sheetId="8" r:id="rId8"/>
    <sheet name="6.3.2." sheetId="9" r:id="rId9"/>
    <sheet name="6.4." sheetId="11" r:id="rId10"/>
    <sheet name="6.5.1." sheetId="10" r:id="rId11"/>
    <sheet name="6.5.2." sheetId="12" r:id="rId12"/>
    <sheet name="6.6." sheetId="13" r:id="rId13"/>
    <sheet name="6.7.1." sheetId="14" r:id="rId14"/>
    <sheet name="6.7.2." sheetId="15" r:id="rId15"/>
    <sheet name="6.8.1." sheetId="16" r:id="rId16"/>
    <sheet name="6.8.2." sheetId="17" r:id="rId17"/>
    <sheet name="6.9.1." sheetId="18" r:id="rId18"/>
    <sheet name="6.9.2." sheetId="19" r:id="rId19"/>
  </sheets>
  <calcPr calcId="162913"/>
</workbook>
</file>

<file path=xl/calcChain.xml><?xml version="1.0" encoding="utf-8"?>
<calcChain xmlns="http://schemas.openxmlformats.org/spreadsheetml/2006/main">
  <c r="I8" i="18" l="1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9" i="12"/>
  <c r="L9" i="12"/>
  <c r="K9" i="12"/>
  <c r="J9" i="12"/>
  <c r="I9" i="12"/>
  <c r="H9" i="12"/>
  <c r="G9" i="12"/>
  <c r="F9" i="12"/>
  <c r="E9" i="12"/>
  <c r="D9" i="12"/>
  <c r="C9" i="12"/>
  <c r="B9" i="12"/>
  <c r="M8" i="12"/>
  <c r="L8" i="12"/>
  <c r="K8" i="12"/>
  <c r="J8" i="12"/>
  <c r="I8" i="12"/>
  <c r="H8" i="12"/>
  <c r="G8" i="12"/>
  <c r="F8" i="12"/>
  <c r="E8" i="12"/>
  <c r="D8" i="12"/>
  <c r="C8" i="12"/>
  <c r="B8" i="12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N81" i="9"/>
  <c r="L81" i="9"/>
  <c r="J81" i="9"/>
  <c r="I81" i="9"/>
  <c r="H81" i="9"/>
  <c r="G81" i="9"/>
  <c r="F81" i="9"/>
  <c r="E81" i="9"/>
  <c r="D81" i="9"/>
  <c r="C81" i="9"/>
  <c r="B81" i="9"/>
  <c r="T77" i="9"/>
  <c r="M77" i="9"/>
  <c r="K77" i="9"/>
  <c r="S74" i="9"/>
  <c r="R74" i="9"/>
  <c r="N74" i="9"/>
  <c r="M74" i="9"/>
  <c r="L74" i="9"/>
  <c r="K74" i="9"/>
  <c r="J74" i="9"/>
  <c r="I74" i="9"/>
  <c r="H74" i="9"/>
  <c r="F74" i="9"/>
  <c r="E74" i="9"/>
  <c r="D74" i="9"/>
  <c r="C74" i="9"/>
  <c r="B74" i="9"/>
  <c r="K59" i="9"/>
  <c r="J59" i="9"/>
  <c r="I59" i="9"/>
  <c r="H59" i="9"/>
  <c r="F59" i="9"/>
  <c r="E59" i="9"/>
  <c r="D59" i="9"/>
  <c r="C59" i="9"/>
  <c r="B59" i="9"/>
  <c r="M51" i="9"/>
  <c r="K51" i="9"/>
  <c r="J51" i="9"/>
  <c r="I51" i="9"/>
  <c r="H51" i="9"/>
  <c r="F51" i="9"/>
  <c r="E51" i="9"/>
  <c r="D51" i="9"/>
  <c r="C51" i="9"/>
  <c r="B51" i="9"/>
  <c r="M42" i="9"/>
  <c r="K42" i="9"/>
  <c r="J42" i="9"/>
  <c r="I42" i="9"/>
  <c r="H42" i="9"/>
  <c r="F42" i="9"/>
  <c r="E42" i="9"/>
  <c r="D42" i="9"/>
  <c r="C42" i="9"/>
  <c r="B42" i="9"/>
  <c r="N34" i="9"/>
  <c r="L34" i="9"/>
  <c r="J34" i="9"/>
  <c r="I34" i="9"/>
  <c r="H34" i="9"/>
  <c r="G34" i="9"/>
  <c r="F34" i="9"/>
  <c r="E34" i="9"/>
  <c r="D34" i="9"/>
  <c r="C34" i="9"/>
  <c r="B34" i="9"/>
  <c r="T31" i="9"/>
  <c r="M31" i="9"/>
  <c r="K31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J9" i="9"/>
  <c r="I9" i="9"/>
  <c r="F9" i="9"/>
  <c r="E9" i="9"/>
  <c r="D9" i="9"/>
  <c r="C9" i="9"/>
  <c r="B9" i="9"/>
  <c r="M8" i="9"/>
  <c r="J8" i="9"/>
  <c r="I8" i="9"/>
  <c r="H8" i="9"/>
  <c r="F8" i="9"/>
  <c r="E8" i="9"/>
  <c r="D8" i="9"/>
  <c r="C8" i="9"/>
  <c r="B8" i="9"/>
  <c r="K93" i="7"/>
  <c r="G41" i="7"/>
  <c r="K93" i="6"/>
  <c r="J93" i="6"/>
</calcChain>
</file>

<file path=xl/sharedStrings.xml><?xml version="1.0" encoding="utf-8"?>
<sst xmlns="http://schemas.openxmlformats.org/spreadsheetml/2006/main" count="2664" uniqueCount="273">
  <si>
    <t>Социально-экономические показатели по субъектам Российской Федерации</t>
  </si>
  <si>
    <t>6. КУЛЬТУРА, ОТДЫХ И ТУРИЗМ</t>
  </si>
  <si>
    <t>6.1.</t>
  </si>
  <si>
    <t xml:space="preserve">Численность зрителей театров и число посещений музеев на 1000 человек населения  </t>
  </si>
  <si>
    <t>6.1.1.</t>
  </si>
  <si>
    <t xml:space="preserve">Численность зрителей театров </t>
  </si>
  <si>
    <t>6.1.2.</t>
  </si>
  <si>
    <t>Число посещений музеев</t>
  </si>
  <si>
    <t>6.2.</t>
  </si>
  <si>
    <t xml:space="preserve">Число спортивных сооружений  </t>
  </si>
  <si>
    <t>6.2.1.</t>
  </si>
  <si>
    <t>Стадионы с трибунами на 1500 мест и более</t>
  </si>
  <si>
    <t>6.2.2.</t>
  </si>
  <si>
    <t>Плоскостные спортивные сооружения (площадки и поля)</t>
  </si>
  <si>
    <t>6.2.3.</t>
  </si>
  <si>
    <t>Спортивные залы</t>
  </si>
  <si>
    <t>6.2.4.</t>
  </si>
  <si>
    <t>Плавательные бассейны</t>
  </si>
  <si>
    <t>6.3.</t>
  </si>
  <si>
    <t xml:space="preserve">Общедоступные библиотеки  </t>
  </si>
  <si>
    <t>6.3.1.</t>
  </si>
  <si>
    <t>Библиотечный фонд на 1000 человек населения</t>
  </si>
  <si>
    <t>6.3.2.</t>
  </si>
  <si>
    <t xml:space="preserve">Численность пользователей </t>
  </si>
  <si>
    <t>6.4.</t>
  </si>
  <si>
    <t xml:space="preserve">Выпуск газет на 1000 человек населения  </t>
  </si>
  <si>
    <t>6.5.</t>
  </si>
  <si>
    <t xml:space="preserve">Детские оздоровительные лагеря </t>
  </si>
  <si>
    <t>6.5.1.</t>
  </si>
  <si>
    <t>Число детских оздоровительных лагерей в 2000-2017 гг.</t>
  </si>
  <si>
    <t>6.5.2.</t>
  </si>
  <si>
    <t>Численность детей, отдохнувших в них за лето в 2000-2017 гг.</t>
  </si>
  <si>
    <t>6.6.</t>
  </si>
  <si>
    <t>Численность отдохнувших детей в субъекте Российской Федерации</t>
  </si>
  <si>
    <t>6.7.</t>
  </si>
  <si>
    <t>Коллективные средства размещения</t>
  </si>
  <si>
    <t>6.7.1.</t>
  </si>
  <si>
    <t>Число коллективных средств размещения</t>
  </si>
  <si>
    <t>6.7.2.</t>
  </si>
  <si>
    <t>Численность  размещенных лиц</t>
  </si>
  <si>
    <t>6.8.</t>
  </si>
  <si>
    <t>Туристские фирмы</t>
  </si>
  <si>
    <t>6.8.1.</t>
  </si>
  <si>
    <t>Число туристских фирм</t>
  </si>
  <si>
    <t>6.8.2.</t>
  </si>
  <si>
    <t xml:space="preserve">Число турпакетов, реализованных населению </t>
  </si>
  <si>
    <t>6.9.</t>
  </si>
  <si>
    <t>Численность российских туристов, обслуженных туристскими фирмами</t>
  </si>
  <si>
    <t>6.9.1.</t>
  </si>
  <si>
    <t>Численность российских туристов, отправленых туристскими фирмами, в туры по России</t>
  </si>
  <si>
    <t>6.9.2.</t>
  </si>
  <si>
    <t xml:space="preserve">Численность российских туристов, отправленных туристскими фирмами, в зарубежные туры </t>
  </si>
  <si>
    <t xml:space="preserve">6.1. ЧИСЛЕННОСТЬ ЗРИТЕЛЕЙ ТЕАТРОВ И ЧИСЛО ПОСЕЩЕНИЙ МУЗЕЕВ на 1000 человек населения </t>
  </si>
  <si>
    <r>
      <t>6.1.1. Численность зрителей театров</t>
    </r>
    <r>
      <rPr>
        <b/>
        <vertAlign val="superscript"/>
        <sz val="8"/>
        <color theme="1"/>
        <rFont val="Arial"/>
      </rPr>
      <t>1);2)</t>
    </r>
  </si>
  <si>
    <t>(человек)</t>
  </si>
  <si>
    <t>Российская Федерация</t>
  </si>
  <si>
    <t>Центральный  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</si>
  <si>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</si>
  <si>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</si>
  <si>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</si>
  <si>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</si>
  <si>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</si>
  <si>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</si>
  <si>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</si>
  <si>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</si>
  <si>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</si>
  <si>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</si>
  <si>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</si>
  <si>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</si>
  <si>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</si>
  <si>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</si>
  <si>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</si>
  <si>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</si>
  <si>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</si>
  <si>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</si>
  <si>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     федеральный округ</t>
  </si>
  <si>
    <t>Республика Карелия</t>
  </si>
  <si>
    <t>Республика Коми</t>
  </si>
  <si>
    <t>Архангельская область</t>
  </si>
  <si>
    <t>в том числе:</t>
  </si>
  <si>
    <t>Ненецкий автономный округ</t>
  </si>
  <si>
    <t>‐</t>
  </si>
  <si>
    <t>-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</si>
  <si>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</si>
  <si>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</si>
  <si>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</si>
  <si>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</si>
  <si>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</si>
  <si>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</si>
  <si>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</si>
  <si>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</si>
  <si>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             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</si>
  <si>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</si>
  <si>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</si>
  <si>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</si>
  <si>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</si>
  <si>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</si>
  <si>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</si>
  <si>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</si>
  <si>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</si>
  <si>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    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</si>
  <si>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</si>
  <si>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</si>
  <si>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</si>
  <si>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</si>
  <si>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 Осетия – Алания</t>
  </si>
  <si>
    <t xml:space="preserve">Чеченская Республика </t>
  </si>
  <si>
    <t>…</t>
  </si>
  <si>
    <t>Ставропольский край</t>
  </si>
  <si>
    <t>Приволжский   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</si>
  <si>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</si>
  <si>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</si>
  <si>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</si>
  <si>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</si>
  <si>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</si>
  <si>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</si>
  <si>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</si>
  <si>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</si>
  <si>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</si>
  <si>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</si>
  <si>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</si>
  <si>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</si>
  <si>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</si>
  <si>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</si>
  <si>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   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</si>
  <si>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</si>
  <si>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</si>
  <si>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</si>
  <si>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– Югра</t>
  </si>
  <si>
    <t>Ямало-Ненецкий автономный округ</t>
  </si>
  <si>
    <t>–</t>
  </si>
  <si>
    <t>Тюменская область без автономных округов</t>
  </si>
  <si>
    <t>Челябинская область</t>
  </si>
  <si>
    <t>Сибирский         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</si>
  <si>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</si>
  <si>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</si>
  <si>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</si>
  <si>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</si>
  <si>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</si>
  <si>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</si>
  <si>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</si>
  <si>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</si>
  <si>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</si>
  <si>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</si>
  <si>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    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</si>
  <si>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</si>
  <si>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</si>
  <si>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</si>
  <si>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</si>
  <si>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</si>
  <si>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</si>
  <si>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</si>
  <si>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</si>
  <si>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</si>
  <si>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</si>
  <si>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</si>
  <si>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¾¾¾¾¾¾</t>
  </si>
  <si>
    <r>
      <t>1)</t>
    </r>
    <r>
      <rPr>
        <sz val="6"/>
        <color theme="1"/>
        <rFont val="Arial"/>
      </rPr>
      <t xml:space="preserve"> Расчет осуществлен на основе данных Минкультуры России.</t>
    </r>
    <r>
      <rPr>
        <sz val="7"/>
        <color theme="1"/>
        <rFont val="Arial"/>
      </rPr>
      <t xml:space="preserve"> </t>
    </r>
  </si>
  <si>
    <r>
      <t>6.1.2. Число посещений музеев</t>
    </r>
    <r>
      <rPr>
        <b/>
        <vertAlign val="superscript"/>
        <sz val="8"/>
        <color theme="1"/>
        <rFont val="Arial"/>
      </rPr>
      <t>1);2)</t>
    </r>
  </si>
  <si>
    <t xml:space="preserve">(человек)  </t>
  </si>
  <si>
    <t>Центральный  федеральный округ</t>
  </si>
  <si>
    <t>Северо-Западный    федеральный округ</t>
  </si>
  <si>
    <t>Южный                  федеральный округ</t>
  </si>
  <si>
    <t>Северо-Кавказский      федеральный округ</t>
  </si>
  <si>
    <t>Приволжский        федеральный округ</t>
  </si>
  <si>
    <t>Уральский      федеральный округ</t>
  </si>
  <si>
    <t>Сибирский    федеральный округ</t>
  </si>
  <si>
    <t>Дальневосточный   федеральный округ</t>
  </si>
  <si>
    <t>6.2.1. Стадионы с трибунами на 1500 мест и более</t>
  </si>
  <si>
    <t>Центральный    федеральный округ</t>
  </si>
  <si>
    <t xml:space="preserve"> -</t>
  </si>
  <si>
    <t>Архангельская область      без автономного округа</t>
  </si>
  <si>
    <t>Калинингpадская область</t>
  </si>
  <si>
    <t>Южный         федеральный округ</t>
  </si>
  <si>
    <t>Северо-Кавказский    федеральный округ</t>
  </si>
  <si>
    <t>Республика Ингушетия</t>
  </si>
  <si>
    <t>Кабардино-Балкарская  Республика</t>
  </si>
  <si>
    <t>Карачаево-Черкесская    Республика</t>
  </si>
  <si>
    <t>Республика Северная Осетия – Алания</t>
  </si>
  <si>
    <t>Чеченская Республика</t>
  </si>
  <si>
    <t>Приволжский федеральный округ</t>
  </si>
  <si>
    <t>Ханты-Мансийский   автономный округ – Югра</t>
  </si>
  <si>
    <t>Тюменская область    без автономных округов</t>
  </si>
  <si>
    <t>Сибирский     федеральный округ</t>
  </si>
  <si>
    <t>_________</t>
  </si>
  <si>
    <t>6.2.2. Плоскостные спортивные сооружения (площадки и поля)</t>
  </si>
  <si>
    <t>Южный федеральный округ</t>
  </si>
  <si>
    <t>___________</t>
  </si>
  <si>
    <t>ЧИСЛО СПОРТИВНЫХ СООРУЖЕНИЙ</t>
  </si>
  <si>
    <t>6.2.3 . Спортивные залы</t>
  </si>
  <si>
    <t>6.2.4. Плавательные бассейны</t>
  </si>
  <si>
    <t>Уральский  федеральный округ</t>
  </si>
  <si>
    <t>Сибирский  федеральный округ</t>
  </si>
  <si>
    <t>6.3. ОБЩЕДОСТУПНЫЕ БИБЛИОТЕКИ</t>
  </si>
  <si>
    <r>
      <t>6.3.1.  Библиотечный фонд на 1000 человек населения</t>
    </r>
    <r>
      <rPr>
        <b/>
        <vertAlign val="superscript"/>
        <sz val="8"/>
        <rFont val="Arial"/>
      </rPr>
      <t xml:space="preserve"> 1);2)</t>
    </r>
  </si>
  <si>
    <t>(на конец года; экземпляров)</t>
  </si>
  <si>
    <t>Центральный федеральный округ</t>
  </si>
  <si>
    <t>Северо-Западный   федеральный округ</t>
  </si>
  <si>
    <t>Архангельская область    без автономного округа</t>
  </si>
  <si>
    <t xml:space="preserve">г. Санкт-Петербург </t>
  </si>
  <si>
    <t>Южный             федеральный округ</t>
  </si>
  <si>
    <t>Северо-Кавказский        федеральный округ</t>
  </si>
  <si>
    <t>Республика Северная       Осетия – Алания</t>
  </si>
  <si>
    <t>Уральский            федеральный округ</t>
  </si>
  <si>
    <t>Ямало-Ненецкий     автономный округ</t>
  </si>
  <si>
    <t>Дальневосточный        федеральный округ</t>
  </si>
  <si>
    <r>
      <t>1)</t>
    </r>
    <r>
      <rPr>
        <sz val="6"/>
        <rFont val="Arial"/>
      </rPr>
      <t xml:space="preserve"> Расчет осуществлен на основе данных Минкультуры России.</t>
    </r>
  </si>
  <si>
    <r>
      <t>6.3.2. Численность пользователей</t>
    </r>
    <r>
      <rPr>
        <b/>
        <vertAlign val="superscript"/>
        <sz val="8"/>
        <color theme="1"/>
        <rFont val="Arial"/>
      </rPr>
      <t>1)</t>
    </r>
  </si>
  <si>
    <t>(тысяч человек)</t>
  </si>
  <si>
    <r>
      <t xml:space="preserve">1) </t>
    </r>
    <r>
      <rPr>
        <sz val="6"/>
        <rFont val="Arial"/>
      </rPr>
      <t>По данным Минкультуры России.</t>
    </r>
  </si>
  <si>
    <t xml:space="preserve">6.5. Детские оздоровительные лагеря </t>
  </si>
  <si>
    <r>
      <t xml:space="preserve">6.5.1. Число детских оздоровительных лагерей в 2000-2017 гг. </t>
    </r>
    <r>
      <rPr>
        <b/>
        <vertAlign val="superscript"/>
        <sz val="8"/>
        <color theme="1"/>
        <rFont val="Arial"/>
      </rPr>
      <t>1);2)</t>
    </r>
  </si>
  <si>
    <t>Северо-Западный  федеральный округ</t>
  </si>
  <si>
    <t>Южный          федеральный округ</t>
  </si>
  <si>
    <t>Кабардино-Балкарская    Республика</t>
  </si>
  <si>
    <t>Приволжский     федеральный округ</t>
  </si>
  <si>
    <t xml:space="preserve">Нижегородская область </t>
  </si>
  <si>
    <t>Уральский    федеральный округ</t>
  </si>
  <si>
    <t xml:space="preserve">Свердловская область </t>
  </si>
  <si>
    <t>Сибирский   федеральный округ</t>
  </si>
  <si>
    <t xml:space="preserve">Новосибирская область </t>
  </si>
  <si>
    <t xml:space="preserve">Хабаровский край </t>
  </si>
  <si>
    <r>
      <rPr>
        <vertAlign val="superscript"/>
        <sz val="8"/>
        <color theme="1"/>
        <rFont val="Arial"/>
      </rPr>
      <t>1)</t>
    </r>
    <r>
      <rPr>
        <vertAlign val="superscript"/>
        <sz val="7"/>
        <color theme="1"/>
        <rFont val="Arial"/>
      </rPr>
      <t xml:space="preserve"> </t>
    </r>
    <r>
      <rPr>
        <sz val="7"/>
        <color theme="1"/>
        <rFont val="Arial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по месту нахождения юридического лица.
</t>
    </r>
    <r>
      <rPr>
        <vertAlign val="superscript"/>
        <sz val="7"/>
        <color theme="1"/>
        <rFont val="Arial"/>
      </rPr>
      <t>2)</t>
    </r>
    <r>
      <rPr>
        <sz val="7"/>
        <color theme="1"/>
        <rFont val="Arial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</si>
  <si>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r>
      <t>6.4. ВЫПУСК ГАЗЕТ</t>
    </r>
    <r>
      <rPr>
        <sz val="7"/>
        <color theme="1"/>
        <rFont val="Arial"/>
      </rPr>
      <t xml:space="preserve"> </t>
    </r>
    <r>
      <rPr>
        <b/>
        <sz val="8"/>
        <color theme="1"/>
        <rFont val="Arial"/>
      </rPr>
      <t>на 1000 человек населения</t>
    </r>
    <r>
      <rPr>
        <b/>
        <vertAlign val="superscript"/>
        <sz val="8"/>
        <color theme="1"/>
        <rFont val="Arial"/>
      </rPr>
      <t>1);2)</t>
    </r>
  </si>
  <si>
    <t>(разовый тираж; экземпляров)</t>
  </si>
  <si>
    <t>Южный              федеральный округ</t>
  </si>
  <si>
    <t>Сибирский        федеральный округ</t>
  </si>
  <si>
    <t>Дальневосточный    федеральный округ</t>
  </si>
  <si>
    <r>
      <t>1)</t>
    </r>
    <r>
      <rPr>
        <sz val="6"/>
        <color theme="1"/>
        <rFont val="Arial"/>
      </rPr>
      <t xml:space="preserve"> Расчет осуществлен на основе данных филиала «Российская книжная палата» ФГУП ИТАР-ТАСС, ТАСС.</t>
    </r>
  </si>
  <si>
    <t>6.5. ДЕТСКИЙ ОТДЫХ</t>
  </si>
  <si>
    <r>
      <t>6.5.2. Численность детей, отдохнувших в них за лето в 2000-2017 гг.</t>
    </r>
    <r>
      <rPr>
        <b/>
        <vertAlign val="superscript"/>
        <sz val="8"/>
        <color theme="1"/>
        <rFont val="Arial"/>
      </rPr>
      <t>1);2)</t>
    </r>
  </si>
  <si>
    <r>
      <rPr>
        <vertAlign val="superscript"/>
        <sz val="6"/>
        <color theme="1"/>
        <rFont val="Arial"/>
      </rPr>
      <t>1)</t>
    </r>
    <r>
      <rPr>
        <sz val="6"/>
        <color theme="1"/>
        <rFont val="Arial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
по месту нахождения юридического лица.
</t>
    </r>
    <r>
      <rPr>
        <vertAlign val="superscript"/>
        <sz val="6"/>
        <color theme="1"/>
        <rFont val="Arial"/>
      </rPr>
      <t>2)</t>
    </r>
    <r>
      <rPr>
        <sz val="6"/>
        <color theme="1"/>
        <rFont val="Arial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</si>
  <si>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t>6.6. ЧИСЛЕННОСТЬ ОТДОХНУВШИХ ДЕТЕЙ  В СУБЪЕКТЕ РОССИЙСКОЙ ФЕДЕРАЦИИ</t>
    </r>
    <r>
      <rPr>
        <b/>
        <vertAlign val="superscript"/>
        <sz val="8"/>
        <color theme="1"/>
        <rFont val="Arial"/>
      </rPr>
      <t>1)</t>
    </r>
  </si>
  <si>
    <r>
      <t>2020</t>
    </r>
    <r>
      <rPr>
        <vertAlign val="superscript"/>
        <sz val="7"/>
        <color theme="1"/>
        <rFont val="Arial"/>
      </rPr>
      <t>2)</t>
    </r>
  </si>
  <si>
    <r>
      <t>Московская область</t>
    </r>
    <r>
      <rPr>
        <vertAlign val="superscript"/>
        <sz val="7"/>
        <rFont val="Arial"/>
      </rPr>
      <t xml:space="preserve"> </t>
    </r>
  </si>
  <si>
    <t>Северо-Западный федеральный округ</t>
  </si>
  <si>
    <t>Северо-Кавказский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</si>
  <si>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</si>
  <si>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</si>
  <si>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</si>
  <si>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r>
      <t xml:space="preserve">___________
</t>
    </r>
    <r>
      <rPr>
        <vertAlign val="superscript"/>
        <sz val="7"/>
        <rFont val="Arial"/>
      </rPr>
      <t>1)</t>
    </r>
    <r>
      <rPr>
        <sz val="7"/>
        <rFont val="Arial"/>
      </rPr>
      <t xml:space="preserve"> Начиная с  2018 г.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(май-сентябрь) по месту фактического осуществления отдыха и оздоровления детей; 2020 г. - за период летней оздоровительной кампании за июнь - август (включая смены, начавшие свою работу в конце мая или закончившие работу в начале сентября. 
</t>
    </r>
  </si>
  <si>
    <r>
      <rPr>
        <vertAlign val="superscript"/>
        <sz val="7"/>
        <rFont val="Arial"/>
      </rPr>
      <t>2)</t>
    </r>
    <r>
      <rPr>
        <sz val="7"/>
        <rFont val="Arial"/>
      </rPr>
      <t xml:space="preserve"> В соответствии с методическими рекомендациями Роспотребнадзора по организации работы организаций отдыха детей и их оздоровления от 25 мая 2020 г. МР 3.1/2.4.0185-20 "Рекомендации по организации работы организаций отдыха детей и их оздоровления в условиях сохранения рисков распространения COVID-19" решение об открытии и функционировании организаций отдыха и оздоровления детей (далее - оздоровительные организации) принимал Штаб по борьбе с распространением новой коронавирусной инфекции (COVID-19) на территории субъекта Российской Федерации с учетом сложившейся эпидемической ситуации в регионе.</t>
    </r>
  </si>
  <si>
    <t>6.7. КОЛЛЕКТИВНЫЕ СРЕДСТВА РАЗМЕЩЕНИЯ</t>
  </si>
  <si>
    <t>6.7.1. Число коллективных средств размещения</t>
  </si>
  <si>
    <t>Республика Северная Осетия - Алания</t>
  </si>
  <si>
    <t>Ханты-Мансийский автономный округ - Югра</t>
  </si>
  <si>
    <t>6.7.2. Численность размещенных лиц</t>
  </si>
  <si>
    <t>6.8. ТУРИСТСКИЕ ФИРМЫ</t>
  </si>
  <si>
    <t/>
  </si>
  <si>
    <t>Тюменская область   без автономных округов</t>
  </si>
  <si>
    <t>__________</t>
  </si>
  <si>
    <t>(тысяч)</t>
  </si>
  <si>
    <t>____________</t>
  </si>
  <si>
    <t>6.9. ЧИСЛЕННОСТЬ РОССИЙСКИХ ТУРИСТОВ, ОБСЛУЖЕННЫХ ТУРИСТСКИМИ ФИРМАМИ</t>
  </si>
  <si>
    <t>Тюменская область     без автономных округов</t>
  </si>
  <si>
    <t>__________________</t>
  </si>
  <si>
    <r>
      <t xml:space="preserve">2) </t>
    </r>
    <r>
      <rPr>
        <sz val="6"/>
        <rFont val="Arial"/>
        <family val="2"/>
        <charset val="204"/>
      </rPr>
      <t>Данные за 2011-2021 годы пересчитаны с учетом итогов ВПН-2020.</t>
    </r>
  </si>
  <si>
    <r>
      <rPr>
        <vertAlign val="superscript"/>
        <sz val="6"/>
        <color theme="1"/>
        <rFont val="Arial"/>
      </rPr>
      <t xml:space="preserve">2) </t>
    </r>
    <r>
      <rPr>
        <sz val="6"/>
        <color theme="1"/>
        <rFont val="Arial"/>
      </rPr>
      <t>Данные за 2011-2021 годы пересчитаны с учетом итогов ВПН-2020.</t>
    </r>
  </si>
  <si>
    <r>
      <t>ЧИСЛО СПОРТИВНЫХ СООРУЖЕНИЙ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</si>
  <si>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Министерства спорта Российской Федерации.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</si>
  <si>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По данным Министерства спорта Российской Федерации.</t>
    </r>
  </si>
  <si>
    <r>
      <t>6.8.1.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</si>
  <si>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</si>
  <si>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t>6.8.2.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</si>
  <si>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</si>
  <si>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t>6.9.1.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</si>
  <si>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</si>
  <si>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r>
      <t>6.9.2.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</si>
  <si>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(п. 5 ст. 4, ч. 1 ст. 9).</t>
    </r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</si>
  <si>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</si>
  <si>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(п. 5 ст. 4, ч. 1 ст. 9).</t>
    </r>
  </si>
  <si>
    <r>
      <t>…</t>
    </r>
    <r>
      <rPr>
        <vertAlign val="superscript"/>
        <sz val="7"/>
        <rFont val="Arial"/>
        <family val="2"/>
        <charset val="204"/>
      </rPr>
      <t>2)</t>
    </r>
  </si>
  <si>
    <t>Тюменская область    
без автономных округов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</si>
</sst>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67" x14ac:knownFonts="1">
    <font>
      <sz val="11"/>
      <color theme="1"/>
      <name val="Calibri"/>
      <scheme val="minor"/>
    </font>
    <font>
      <sz val="10"/>
      <name val="Arial Cyr"/>
    </font>
    <font>
      <u/>
      <sz val="11"/>
      <color theme="10"/>
      <name val="Calibri"/>
      <scheme val="minor"/>
    </font>
    <font>
      <sz val="12"/>
      <color theme="1"/>
      <name val="Arial"/>
    </font>
    <font>
      <sz val="11"/>
      <name val="Arial"/>
    </font>
    <font>
      <sz val="10"/>
      <name val="Arial"/>
    </font>
    <font>
      <sz val="7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theme="1"/>
      <name val="Arial"/>
    </font>
    <font>
      <sz val="7"/>
      <color theme="1"/>
      <name val="Arial"/>
    </font>
    <font>
      <b/>
      <sz val="7"/>
      <color theme="1"/>
      <name val="Arial"/>
    </font>
    <font>
      <b/>
      <sz val="7"/>
      <name val="Arial"/>
    </font>
    <font>
      <sz val="11"/>
      <name val="Calibri"/>
      <scheme val="minor"/>
    </font>
    <font>
      <sz val="7"/>
      <color theme="1"/>
      <name val="Calibri"/>
    </font>
    <font>
      <sz val="11"/>
      <color theme="1"/>
      <name val="Calibri"/>
    </font>
    <font>
      <sz val="7"/>
      <color theme="1"/>
      <name val="Symbol"/>
    </font>
    <font>
      <vertAlign val="superscript"/>
      <sz val="6"/>
      <color theme="1"/>
      <name val="Arial"/>
    </font>
    <font>
      <sz val="6"/>
      <color theme="1"/>
      <name val="Arial"/>
    </font>
    <font>
      <b/>
      <sz val="8"/>
      <name val="Arial"/>
    </font>
    <font>
      <sz val="8"/>
      <name val="Arial"/>
    </font>
    <font>
      <sz val="9"/>
      <name val="Arial"/>
    </font>
    <font>
      <sz val="7"/>
      <name val="Symbol"/>
    </font>
    <font>
      <vertAlign val="superscript"/>
      <sz val="6"/>
      <name val="Arial"/>
    </font>
    <font>
      <sz val="6"/>
      <name val="Arial"/>
    </font>
    <font>
      <sz val="8"/>
      <color theme="1"/>
      <name val="Arial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vertAlign val="superscript"/>
      <sz val="8"/>
      <color theme="1"/>
      <name val="Arial"/>
    </font>
    <font>
      <sz val="12"/>
      <name val="Times New Roman"/>
    </font>
    <font>
      <sz val="11"/>
      <color theme="1"/>
      <name val="Calibri"/>
      <scheme val="minor"/>
    </font>
    <font>
      <b/>
      <vertAlign val="superscript"/>
      <sz val="8"/>
      <color theme="1"/>
      <name val="Arial"/>
    </font>
    <font>
      <b/>
      <vertAlign val="superscript"/>
      <sz val="8"/>
      <name val="Arial"/>
    </font>
    <font>
      <vertAlign val="superscript"/>
      <sz val="7"/>
      <name val="Arial"/>
    </font>
    <font>
      <vertAlign val="superscript"/>
      <sz val="7"/>
      <color theme="1"/>
      <name val="Arial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6"/>
      <name val="Arial"/>
      <family val="2"/>
      <charset val="204"/>
    </font>
    <font>
      <sz val="6"/>
      <name val="Arial"/>
      <family val="2"/>
      <charset val="204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7"/>
      <name val="Calibri"/>
      <family val="2"/>
      <charset val="204"/>
    </font>
    <font>
      <sz val="7"/>
      <name val="Symbol"/>
      <family val="1"/>
      <charset val="2"/>
    </font>
    <font>
      <sz val="7"/>
      <color theme="1"/>
      <name val="Arial"/>
      <family val="2"/>
      <charset val="204"/>
    </font>
    <font>
      <sz val="10"/>
      <name val="Arial"/>
      <family val="2"/>
      <charset val="204"/>
    </font>
    <font>
      <sz val="7"/>
      <color theme="1"/>
      <name val="Calibri"/>
      <family val="2"/>
      <charset val="204"/>
    </font>
    <font>
      <b/>
      <sz val="7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sz val="7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8"/>
      <name val="Arial"/>
      <family val="2"/>
      <charset val="204"/>
    </font>
    <font>
      <vertAlign val="superscript"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trike/>
      <sz val="7"/>
      <color theme="1"/>
      <name val="Arial"/>
      <family val="2"/>
      <charset val="204"/>
    </font>
    <font>
      <strike/>
      <sz val="7"/>
      <color rgb="FFFF0000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E3F2D2"/>
        <bgColor rgb="FFE3F2D2"/>
      </patternFill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0" fillId="0" borderId="0"/>
    <xf numFmtId="0" fontId="2" fillId="0" borderId="0" applyNumberFormat="0" applyFill="0" applyBorder="0" applyProtection="0"/>
    <xf numFmtId="0" fontId="1" fillId="0" borderId="0"/>
    <xf numFmtId="164" fontId="1" fillId="0" borderId="0" applyFont="0" applyFill="0" applyBorder="0" applyProtection="0"/>
  </cellStyleXfs>
  <cellXfs count="311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 wrapText="1" indent="2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righ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" xfId="0" applyBorder="1"/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 indent="2"/>
    </xf>
    <xf numFmtId="0" fontId="10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right" wrapText="1" indent="2"/>
    </xf>
    <xf numFmtId="0" fontId="6" fillId="0" borderId="0" xfId="0" applyFont="1" applyAlignment="1">
      <alignment horizontal="right" wrapText="1" indent="2"/>
    </xf>
    <xf numFmtId="0" fontId="11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 indent="3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right" vertical="center" wrapText="1"/>
    </xf>
    <xf numFmtId="0" fontId="13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right" indent="1"/>
    </xf>
    <xf numFmtId="1" fontId="6" fillId="0" borderId="0" xfId="0" applyNumberFormat="1" applyFont="1" applyAlignment="1">
      <alignment horizontal="right" vertical="center" wrapText="1"/>
    </xf>
    <xf numFmtId="0" fontId="13" fillId="0" borderId="1" xfId="0" applyFont="1" applyBorder="1"/>
    <xf numFmtId="0" fontId="20" fillId="0" borderId="0" xfId="0" applyFont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right" wrapText="1" indent="2"/>
    </xf>
    <xf numFmtId="1" fontId="12" fillId="0" borderId="7" xfId="0" applyNumberFormat="1" applyFont="1" applyBorder="1" applyAlignment="1">
      <alignment horizontal="right" wrapText="1" indent="2"/>
    </xf>
    <xf numFmtId="0" fontId="12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right" wrapText="1" indent="2"/>
    </xf>
    <xf numFmtId="0" fontId="12" fillId="0" borderId="0" xfId="0" applyFont="1" applyAlignment="1">
      <alignment horizontal="right" wrapText="1" indent="1"/>
    </xf>
    <xf numFmtId="0" fontId="6" fillId="0" borderId="0" xfId="0" applyFont="1" applyAlignment="1">
      <alignment vertical="center" wrapText="1"/>
    </xf>
    <xf numFmtId="1" fontId="6" fillId="0" borderId="0" xfId="0" applyNumberFormat="1" applyFont="1" applyAlignment="1">
      <alignment horizontal="right" wrapText="1" indent="2"/>
    </xf>
    <xf numFmtId="0" fontId="6" fillId="0" borderId="0" xfId="0" applyFont="1" applyAlignment="1">
      <alignment horizontal="right" wrapText="1" indent="1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right" wrapText="1" indent="1"/>
    </xf>
    <xf numFmtId="1" fontId="6" fillId="0" borderId="1" xfId="0" applyNumberFormat="1" applyFont="1" applyBorder="1" applyAlignment="1">
      <alignment horizontal="right" vertical="center" wrapText="1"/>
    </xf>
    <xf numFmtId="0" fontId="9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right" indent="1"/>
    </xf>
    <xf numFmtId="0" fontId="11" fillId="0" borderId="7" xfId="0" applyFont="1" applyBorder="1" applyAlignment="1">
      <alignment horizontal="right" indent="1"/>
    </xf>
    <xf numFmtId="0" fontId="11" fillId="0" borderId="12" xfId="0" applyFont="1" applyBorder="1" applyAlignment="1">
      <alignment horizontal="right" indent="1"/>
    </xf>
    <xf numFmtId="0" fontId="10" fillId="0" borderId="0" xfId="0" applyFont="1" applyAlignment="1">
      <alignment horizontal="right" indent="1"/>
    </xf>
    <xf numFmtId="0" fontId="10" fillId="0" borderId="12" xfId="0" applyFont="1" applyBorder="1" applyAlignment="1">
      <alignment horizontal="right" indent="1"/>
    </xf>
    <xf numFmtId="0" fontId="0" fillId="0" borderId="0" xfId="0" applyAlignment="1">
      <alignment horizontal="right" indent="1"/>
    </xf>
    <xf numFmtId="49" fontId="14" fillId="0" borderId="0" xfId="0" applyNumberFormat="1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6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0" fillId="0" borderId="12" xfId="0" applyBorder="1"/>
    <xf numFmtId="0" fontId="25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3"/>
    </xf>
    <xf numFmtId="0" fontId="7" fillId="0" borderId="0" xfId="0" applyFont="1" applyAlignment="1">
      <alignment vertical="center"/>
    </xf>
    <xf numFmtId="0" fontId="8" fillId="3" borderId="0" xfId="0" applyFont="1" applyFill="1"/>
    <xf numFmtId="0" fontId="26" fillId="0" borderId="0" xfId="0" applyFont="1"/>
    <xf numFmtId="0" fontId="27" fillId="0" borderId="0" xfId="0" applyFont="1"/>
    <xf numFmtId="165" fontId="11" fillId="0" borderId="0" xfId="0" applyNumberFormat="1" applyFont="1" applyAlignment="1">
      <alignment horizontal="right" indent="1"/>
    </xf>
    <xf numFmtId="165" fontId="11" fillId="0" borderId="12" xfId="0" applyNumberFormat="1" applyFont="1" applyBorder="1" applyAlignment="1">
      <alignment horizontal="right" indent="1"/>
    </xf>
    <xf numFmtId="165" fontId="10" fillId="0" borderId="0" xfId="0" applyNumberFormat="1" applyFont="1" applyAlignment="1">
      <alignment horizontal="right" indent="1"/>
    </xf>
    <xf numFmtId="165" fontId="10" fillId="0" borderId="12" xfId="0" applyNumberFormat="1" applyFont="1" applyBorder="1" applyAlignment="1">
      <alignment horizontal="right" indent="1"/>
    </xf>
    <xf numFmtId="165" fontId="28" fillId="0" borderId="0" xfId="0" applyNumberFormat="1" applyFont="1" applyAlignment="1">
      <alignment horizontal="right" indent="1"/>
    </xf>
    <xf numFmtId="165" fontId="14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8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horizontal="right" wrapText="1" indent="1"/>
    </xf>
    <xf numFmtId="165" fontId="12" fillId="0" borderId="0" xfId="0" applyNumberFormat="1" applyFont="1" applyAlignment="1">
      <alignment horizontal="right" indent="1"/>
    </xf>
    <xf numFmtId="165" fontId="6" fillId="0" borderId="0" xfId="0" applyNumberFormat="1" applyFont="1" applyAlignment="1">
      <alignment horizontal="right" wrapText="1" indent="1"/>
    </xf>
    <xf numFmtId="0" fontId="29" fillId="0" borderId="0" xfId="0" applyFont="1" applyAlignment="1">
      <alignment horizontal="right" wrapText="1" indent="1"/>
    </xf>
    <xf numFmtId="165" fontId="29" fillId="0" borderId="0" xfId="0" applyNumberFormat="1" applyFont="1" applyAlignment="1">
      <alignment horizontal="right" wrapText="1" indent="1"/>
    </xf>
    <xf numFmtId="165" fontId="10" fillId="0" borderId="0" xfId="0" applyNumberFormat="1" applyFont="1" applyAlignment="1">
      <alignment horizontal="right" wrapText="1" indent="1"/>
    </xf>
    <xf numFmtId="0" fontId="35" fillId="0" borderId="2" xfId="0" applyFont="1" applyBorder="1" applyAlignment="1">
      <alignment horizontal="center" vertical="center"/>
    </xf>
    <xf numFmtId="165" fontId="36" fillId="0" borderId="0" xfId="0" applyNumberFormat="1" applyFont="1" applyAlignment="1">
      <alignment horizontal="right" wrapText="1" indent="1"/>
    </xf>
    <xf numFmtId="165" fontId="35" fillId="0" borderId="0" xfId="0" applyNumberFormat="1" applyFont="1" applyAlignment="1">
      <alignment horizontal="right" wrapText="1" indent="1"/>
    </xf>
    <xf numFmtId="0" fontId="41" fillId="0" borderId="1" xfId="0" applyFont="1" applyFill="1" applyBorder="1"/>
    <xf numFmtId="0" fontId="35" fillId="0" borderId="1" xfId="0" applyFont="1" applyFill="1" applyBorder="1"/>
    <xf numFmtId="0" fontId="41" fillId="0" borderId="0" xfId="0" applyFont="1" applyFill="1"/>
    <xf numFmtId="0" fontId="36" fillId="0" borderId="0" xfId="0" applyFont="1" applyAlignment="1">
      <alignment horizontal="right" wrapText="1" indent="2"/>
    </xf>
    <xf numFmtId="0" fontId="35" fillId="0" borderId="0" xfId="0" applyFont="1" applyAlignment="1">
      <alignment horizontal="right" wrapText="1" indent="2"/>
    </xf>
    <xf numFmtId="0" fontId="35" fillId="0" borderId="0" xfId="0" applyFont="1" applyFill="1"/>
    <xf numFmtId="0" fontId="42" fillId="0" borderId="0" xfId="0" applyFont="1" applyFill="1"/>
    <xf numFmtId="0" fontId="35" fillId="0" borderId="2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1" fontId="36" fillId="0" borderId="0" xfId="0" applyNumberFormat="1" applyFont="1" applyFill="1" applyAlignment="1">
      <alignment horizontal="center" wrapText="1" indent="2"/>
    </xf>
    <xf numFmtId="1" fontId="36" fillId="0" borderId="0" xfId="0" applyNumberFormat="1" applyFont="1" applyFill="1" applyAlignment="1">
      <alignment horizontal="center" wrapText="1" indent="1"/>
    </xf>
    <xf numFmtId="49" fontId="36" fillId="0" borderId="0" xfId="0" applyNumberFormat="1" applyFont="1" applyFill="1" applyAlignment="1">
      <alignment horizontal="right" wrapText="1" indent="2"/>
    </xf>
    <xf numFmtId="0" fontId="36" fillId="0" borderId="0" xfId="0" applyFont="1" applyFill="1" applyAlignment="1">
      <alignment horizontal="right" wrapText="1" indent="1"/>
    </xf>
    <xf numFmtId="1" fontId="35" fillId="0" borderId="0" xfId="0" applyNumberFormat="1" applyFont="1" applyFill="1" applyAlignment="1">
      <alignment horizontal="center" wrapText="1" indent="2"/>
    </xf>
    <xf numFmtId="1" fontId="35" fillId="0" borderId="0" xfId="0" applyNumberFormat="1" applyFont="1" applyFill="1" applyAlignment="1">
      <alignment horizontal="center" wrapText="1" indent="1"/>
    </xf>
    <xf numFmtId="49" fontId="35" fillId="0" borderId="0" xfId="0" applyNumberFormat="1" applyFont="1" applyFill="1" applyAlignment="1">
      <alignment horizontal="right" wrapText="1" indent="2"/>
    </xf>
    <xf numFmtId="0" fontId="35" fillId="0" borderId="0" xfId="0" applyFont="1" applyFill="1" applyAlignment="1">
      <alignment horizontal="right" wrapText="1" indent="2"/>
    </xf>
    <xf numFmtId="1" fontId="35" fillId="0" borderId="0" xfId="0" applyNumberFormat="1" applyFont="1" applyFill="1" applyAlignment="1">
      <alignment horizontal="right" wrapText="1" indent="2"/>
    </xf>
    <xf numFmtId="0" fontId="41" fillId="0" borderId="0" xfId="0" applyFont="1" applyFill="1" applyAlignment="1">
      <alignment horizontal="right" wrapText="1" indent="1"/>
    </xf>
    <xf numFmtId="0" fontId="43" fillId="0" borderId="0" xfId="0" applyFont="1" applyFill="1" applyAlignment="1">
      <alignment horizontal="right" wrapText="1" indent="2"/>
    </xf>
    <xf numFmtId="49" fontId="43" fillId="0" borderId="0" xfId="0" applyNumberFormat="1" applyFont="1" applyFill="1" applyAlignment="1">
      <alignment horizontal="right" wrapText="1" indent="2"/>
    </xf>
    <xf numFmtId="0" fontId="36" fillId="0" borderId="0" xfId="0" applyFont="1" applyFill="1" applyAlignment="1">
      <alignment horizontal="right" wrapText="1" indent="2"/>
    </xf>
    <xf numFmtId="1" fontId="35" fillId="0" borderId="0" xfId="0" applyNumberFormat="1" applyFont="1" applyFill="1" applyAlignment="1">
      <alignment horizontal="center" wrapText="1"/>
    </xf>
    <xf numFmtId="0" fontId="44" fillId="0" borderId="0" xfId="0" applyFont="1" applyFill="1" applyAlignment="1">
      <alignment vertical="center" wrapText="1"/>
    </xf>
    <xf numFmtId="1" fontId="35" fillId="0" borderId="0" xfId="0" applyNumberFormat="1" applyFont="1" applyFill="1" applyAlignment="1">
      <alignment horizontal="right" vertical="center" wrapText="1"/>
    </xf>
    <xf numFmtId="0" fontId="39" fillId="0" borderId="0" xfId="0" applyFont="1" applyFill="1" applyAlignment="1">
      <alignment horizontal="left" vertical="center" wrapText="1"/>
    </xf>
    <xf numFmtId="0" fontId="39" fillId="0" borderId="0" xfId="0" applyFont="1" applyFill="1" applyAlignment="1">
      <alignment vertical="center" wrapText="1"/>
    </xf>
    <xf numFmtId="0" fontId="36" fillId="0" borderId="0" xfId="0" applyNumberFormat="1" applyFont="1" applyFill="1" applyAlignment="1">
      <alignment horizontal="right" wrapText="1" indent="1"/>
    </xf>
    <xf numFmtId="1" fontId="35" fillId="0" borderId="0" xfId="0" applyNumberFormat="1" applyFont="1" applyFill="1" applyAlignment="1">
      <alignment horizontal="right" wrapText="1" indent="1"/>
    </xf>
    <xf numFmtId="0" fontId="45" fillId="0" borderId="0" xfId="0" applyFont="1" applyAlignment="1">
      <alignment horizontal="right" wrapText="1" indent="2"/>
    </xf>
    <xf numFmtId="1" fontId="45" fillId="0" borderId="0" xfId="0" applyNumberFormat="1" applyFont="1" applyAlignment="1">
      <alignment horizontal="right" wrapText="1" indent="2"/>
    </xf>
    <xf numFmtId="0" fontId="35" fillId="0" borderId="0" xfId="0" applyNumberFormat="1" applyFont="1" applyFill="1" applyAlignment="1">
      <alignment horizontal="right" wrapText="1" indent="1"/>
    </xf>
    <xf numFmtId="1" fontId="46" fillId="0" borderId="0" xfId="0" applyNumberFormat="1" applyFont="1" applyFill="1" applyAlignment="1">
      <alignment wrapText="1" indent="2"/>
    </xf>
    <xf numFmtId="0" fontId="35" fillId="0" borderId="0" xfId="0" applyFont="1" applyFill="1" applyAlignment="1">
      <alignment horizontal="right" wrapText="1" indent="1"/>
    </xf>
    <xf numFmtId="0" fontId="47" fillId="0" borderId="0" xfId="0" applyFont="1" applyAlignment="1">
      <alignment horizontal="right" wrapText="1" indent="2"/>
    </xf>
    <xf numFmtId="0" fontId="38" fillId="0" borderId="0" xfId="0" applyFont="1" applyAlignment="1">
      <alignment horizontal="right" wrapText="1" indent="2"/>
    </xf>
    <xf numFmtId="1" fontId="47" fillId="0" borderId="0" xfId="0" applyNumberFormat="1" applyFont="1" applyAlignment="1">
      <alignment horizontal="right" wrapText="1" indent="2"/>
    </xf>
    <xf numFmtId="0" fontId="48" fillId="0" borderId="4" xfId="0" applyFont="1" applyBorder="1" applyAlignment="1">
      <alignment vertical="center" wrapText="1"/>
    </xf>
    <xf numFmtId="0" fontId="48" fillId="0" borderId="0" xfId="0" applyFont="1" applyAlignment="1">
      <alignment horizontal="right" wrapText="1" indent="2"/>
    </xf>
    <xf numFmtId="1" fontId="48" fillId="0" borderId="0" xfId="0" applyNumberFormat="1" applyFont="1" applyAlignment="1">
      <alignment horizontal="right" wrapText="1" indent="2"/>
    </xf>
    <xf numFmtId="0" fontId="37" fillId="0" borderId="0" xfId="0" applyFont="1"/>
    <xf numFmtId="0" fontId="48" fillId="0" borderId="4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right" wrapText="1" indent="2"/>
    </xf>
    <xf numFmtId="1" fontId="35" fillId="0" borderId="0" xfId="0" applyNumberFormat="1" applyFont="1" applyAlignment="1">
      <alignment horizontal="right" wrapText="1" indent="2"/>
    </xf>
    <xf numFmtId="1" fontId="36" fillId="0" borderId="0" xfId="0" applyNumberFormat="1" applyFont="1" applyFill="1" applyAlignment="1">
      <alignment horizontal="right" wrapText="1" indent="2"/>
    </xf>
    <xf numFmtId="0" fontId="35" fillId="0" borderId="2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right" wrapText="1" indent="1"/>
    </xf>
    <xf numFmtId="0" fontId="36" fillId="0" borderId="0" xfId="0" applyFont="1" applyFill="1" applyBorder="1" applyAlignment="1">
      <alignment horizontal="right" wrapText="1" indent="1"/>
    </xf>
    <xf numFmtId="0" fontId="35" fillId="0" borderId="0" xfId="0" applyFont="1" applyFill="1" applyBorder="1" applyAlignment="1">
      <alignment horizontal="right" wrapText="1" indent="1"/>
    </xf>
    <xf numFmtId="0" fontId="41" fillId="0" borderId="0" xfId="0" applyFont="1" applyFill="1" applyBorder="1" applyAlignment="1">
      <alignment horizontal="right" indent="1"/>
    </xf>
    <xf numFmtId="0" fontId="36" fillId="0" borderId="7" xfId="0" applyFont="1" applyBorder="1" applyAlignment="1">
      <alignment vertical="center" wrapText="1"/>
    </xf>
    <xf numFmtId="0" fontId="36" fillId="0" borderId="7" xfId="0" applyFont="1" applyBorder="1" applyAlignment="1">
      <alignment horizontal="right" wrapText="1" indent="2"/>
    </xf>
    <xf numFmtId="1" fontId="36" fillId="0" borderId="7" xfId="0" applyNumberFormat="1" applyFont="1" applyBorder="1" applyAlignment="1">
      <alignment horizontal="right" wrapText="1" indent="2"/>
    </xf>
    <xf numFmtId="0" fontId="36" fillId="0" borderId="0" xfId="0" applyFont="1" applyAlignment="1">
      <alignment horizontal="center" vertical="center" wrapText="1"/>
    </xf>
    <xf numFmtId="0" fontId="50" fillId="0" borderId="0" xfId="0" applyFont="1" applyAlignment="1">
      <alignment horizontal="right" wrapText="1" indent="2"/>
    </xf>
    <xf numFmtId="0" fontId="48" fillId="0" borderId="7" xfId="0" applyFont="1" applyBorder="1" applyAlignment="1">
      <alignment vertical="center" wrapText="1"/>
    </xf>
    <xf numFmtId="0" fontId="48" fillId="0" borderId="7" xfId="0" applyFont="1" applyBorder="1" applyAlignment="1">
      <alignment horizontal="right" wrapText="1" indent="2"/>
    </xf>
    <xf numFmtId="0" fontId="51" fillId="0" borderId="0" xfId="0" applyFont="1"/>
    <xf numFmtId="0" fontId="52" fillId="0" borderId="0" xfId="0" applyFont="1"/>
    <xf numFmtId="0" fontId="41" fillId="0" borderId="0" xfId="0" applyFont="1"/>
    <xf numFmtId="0" fontId="56" fillId="0" borderId="0" xfId="0" applyFont="1" applyFill="1" applyAlignment="1">
      <alignment horizontal="left"/>
    </xf>
    <xf numFmtId="0" fontId="56" fillId="0" borderId="0" xfId="0" applyFont="1" applyAlignment="1">
      <alignment horizontal="left" vertical="center"/>
    </xf>
    <xf numFmtId="1" fontId="35" fillId="0" borderId="6" xfId="0" applyNumberFormat="1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/>
    </xf>
    <xf numFmtId="1" fontId="36" fillId="0" borderId="5" xfId="0" applyNumberFormat="1" applyFont="1" applyBorder="1" applyAlignment="1">
      <alignment vertical="center" wrapText="1"/>
    </xf>
    <xf numFmtId="1" fontId="36" fillId="0" borderId="7" xfId="0" applyNumberFormat="1" applyFont="1" applyBorder="1" applyAlignment="1">
      <alignment horizontal="right" indent="1"/>
    </xf>
    <xf numFmtId="1" fontId="36" fillId="0" borderId="0" xfId="0" applyNumberFormat="1" applyFont="1" applyBorder="1" applyAlignment="1">
      <alignment horizontal="right" indent="1"/>
    </xf>
    <xf numFmtId="1" fontId="48" fillId="0" borderId="0" xfId="0" applyNumberFormat="1" applyFont="1" applyBorder="1" applyAlignment="1">
      <alignment horizontal="right" indent="1"/>
    </xf>
    <xf numFmtId="1" fontId="36" fillId="0" borderId="0" xfId="0" applyNumberFormat="1" applyFont="1" applyFill="1" applyBorder="1" applyAlignment="1">
      <alignment horizontal="right" indent="1"/>
    </xf>
    <xf numFmtId="1" fontId="36" fillId="0" borderId="4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right" indent="1"/>
    </xf>
    <xf numFmtId="1" fontId="35" fillId="0" borderId="4" xfId="0" applyNumberFormat="1" applyFont="1" applyBorder="1" applyAlignment="1">
      <alignment vertical="center" wrapText="1"/>
    </xf>
    <xf numFmtId="1" fontId="35" fillId="0" borderId="0" xfId="0" applyNumberFormat="1" applyFont="1" applyBorder="1" applyAlignment="1">
      <alignment horizontal="right" indent="1"/>
    </xf>
    <xf numFmtId="1" fontId="45" fillId="0" borderId="0" xfId="0" applyNumberFormat="1" applyFont="1" applyBorder="1" applyAlignment="1">
      <alignment horizontal="right" indent="1"/>
    </xf>
    <xf numFmtId="0" fontId="35" fillId="0" borderId="0" xfId="0" applyFont="1" applyAlignment="1">
      <alignment horizontal="right" indent="1"/>
    </xf>
    <xf numFmtId="1" fontId="35" fillId="0" borderId="4" xfId="0" applyNumberFormat="1" applyFont="1" applyBorder="1" applyAlignment="1">
      <alignment horizontal="left" vertical="center" wrapText="1" indent="2"/>
    </xf>
    <xf numFmtId="1" fontId="35" fillId="0" borderId="4" xfId="0" applyNumberFormat="1" applyFont="1" applyBorder="1" applyAlignment="1">
      <alignment horizontal="left" vertical="center" wrapText="1" indent="1"/>
    </xf>
    <xf numFmtId="1" fontId="35" fillId="0" borderId="0" xfId="0" applyNumberFormat="1" applyFont="1" applyBorder="1" applyAlignment="1">
      <alignment vertical="center" wrapText="1"/>
    </xf>
    <xf numFmtId="0" fontId="35" fillId="0" borderId="0" xfId="0" applyFont="1" applyBorder="1" applyAlignment="1">
      <alignment horizontal="right" indent="1"/>
    </xf>
    <xf numFmtId="1" fontId="36" fillId="0" borderId="0" xfId="0" applyNumberFormat="1" applyFont="1" applyBorder="1" applyAlignment="1">
      <alignment horizontal="center" vertical="center" wrapText="1"/>
    </xf>
    <xf numFmtId="1" fontId="35" fillId="0" borderId="4" xfId="0" applyNumberFormat="1" applyFont="1" applyBorder="1" applyAlignment="1">
      <alignment horizontal="left" vertical="center" wrapText="1" indent="3"/>
    </xf>
    <xf numFmtId="1" fontId="35" fillId="0" borderId="0" xfId="0" applyNumberFormat="1" applyFont="1" applyFill="1" applyBorder="1" applyAlignment="1">
      <alignment vertical="center" wrapText="1"/>
    </xf>
    <xf numFmtId="0" fontId="35" fillId="0" borderId="1" xfId="0" applyFont="1" applyBorder="1"/>
    <xf numFmtId="1" fontId="36" fillId="0" borderId="7" xfId="0" applyNumberFormat="1" applyFont="1" applyFill="1" applyBorder="1" applyAlignment="1">
      <alignment horizontal="right" indent="1"/>
    </xf>
    <xf numFmtId="1" fontId="35" fillId="0" borderId="0" xfId="0" applyNumberFormat="1" applyFont="1" applyFill="1" applyBorder="1" applyAlignment="1">
      <alignment horizontal="right" indent="1"/>
    </xf>
    <xf numFmtId="1" fontId="58" fillId="0" borderId="0" xfId="0" applyNumberFormat="1" applyFont="1" applyFill="1" applyBorder="1" applyAlignment="1">
      <alignment horizontal="right" indent="1"/>
    </xf>
    <xf numFmtId="3" fontId="48" fillId="0" borderId="0" xfId="0" applyNumberFormat="1" applyFont="1" applyAlignment="1">
      <alignment horizontal="right" vertical="center" wrapText="1"/>
    </xf>
    <xf numFmtId="0" fontId="45" fillId="0" borderId="0" xfId="0" applyFont="1" applyAlignment="1">
      <alignment horizontal="right" vertical="center" wrapText="1"/>
    </xf>
    <xf numFmtId="0" fontId="41" fillId="0" borderId="0" xfId="0" applyFont="1" applyBorder="1"/>
    <xf numFmtId="0" fontId="41" fillId="0" borderId="1" xfId="0" applyFont="1" applyBorder="1"/>
    <xf numFmtId="1" fontId="35" fillId="0" borderId="8" xfId="0" applyNumberFormat="1" applyFont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 indent="1"/>
    </xf>
    <xf numFmtId="0" fontId="35" fillId="0" borderId="1" xfId="0" applyFont="1" applyBorder="1" applyAlignment="1">
      <alignment horizontal="right" indent="1"/>
    </xf>
    <xf numFmtId="0" fontId="0" fillId="0" borderId="0" xfId="0" applyFont="1"/>
    <xf numFmtId="0" fontId="61" fillId="0" borderId="0" xfId="0" applyFont="1" applyAlignment="1">
      <alignment horizontal="left" vertical="center"/>
    </xf>
    <xf numFmtId="0" fontId="55" fillId="0" borderId="0" xfId="0" applyFont="1" applyAlignment="1"/>
    <xf numFmtId="0" fontId="45" fillId="0" borderId="13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left" vertical="center" wrapText="1"/>
    </xf>
    <xf numFmtId="0" fontId="48" fillId="0" borderId="7" xfId="0" applyFont="1" applyBorder="1" applyAlignment="1">
      <alignment horizontal="right" indent="1"/>
    </xf>
    <xf numFmtId="0" fontId="36" fillId="0" borderId="0" xfId="0" applyFont="1" applyBorder="1" applyAlignment="1">
      <alignment horizontal="right" indent="1"/>
    </xf>
    <xf numFmtId="0" fontId="36" fillId="0" borderId="0" xfId="4" applyFont="1" applyFill="1" applyBorder="1" applyAlignment="1">
      <alignment horizontal="right" indent="1"/>
    </xf>
    <xf numFmtId="0" fontId="48" fillId="0" borderId="0" xfId="0" applyFont="1" applyBorder="1" applyAlignment="1">
      <alignment horizontal="right" indent="1"/>
    </xf>
    <xf numFmtId="0" fontId="45" fillId="0" borderId="4" xfId="0" applyFont="1" applyBorder="1" applyAlignment="1">
      <alignment vertical="center" wrapText="1"/>
    </xf>
    <xf numFmtId="0" fontId="45" fillId="0" borderId="0" xfId="0" applyFont="1" applyBorder="1" applyAlignment="1">
      <alignment horizontal="right" indent="1"/>
    </xf>
    <xf numFmtId="0" fontId="35" fillId="0" borderId="0" xfId="4" applyFont="1" applyFill="1" applyBorder="1" applyAlignment="1">
      <alignment horizontal="right" indent="1"/>
    </xf>
    <xf numFmtId="0" fontId="45" fillId="0" borderId="4" xfId="0" applyFont="1" applyBorder="1" applyAlignment="1">
      <alignment horizontal="left" vertical="center" wrapText="1" indent="2"/>
    </xf>
    <xf numFmtId="0" fontId="45" fillId="0" borderId="4" xfId="0" applyFont="1" applyBorder="1" applyAlignment="1">
      <alignment horizontal="left" vertical="center" wrapText="1" indent="1"/>
    </xf>
    <xf numFmtId="0" fontId="45" fillId="0" borderId="4" xfId="0" applyFont="1" applyBorder="1" applyAlignment="1">
      <alignment horizontal="left" vertical="center" wrapText="1" indent="3"/>
    </xf>
    <xf numFmtId="0" fontId="45" fillId="0" borderId="8" xfId="0" applyFont="1" applyBorder="1" applyAlignment="1">
      <alignment vertical="center" wrapText="1"/>
    </xf>
    <xf numFmtId="0" fontId="45" fillId="0" borderId="1" xfId="0" applyFont="1" applyBorder="1" applyAlignment="1">
      <alignment horizontal="right" indent="1"/>
    </xf>
    <xf numFmtId="0" fontId="35" fillId="0" borderId="1" xfId="4" applyFont="1" applyFill="1" applyBorder="1" applyAlignment="1">
      <alignment horizontal="right" indent="1"/>
    </xf>
    <xf numFmtId="0" fontId="35" fillId="0" borderId="0" xfId="0" applyFont="1" applyAlignment="1">
      <alignment horizontal="left" vertical="center"/>
    </xf>
    <xf numFmtId="0" fontId="35" fillId="0" borderId="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left" vertical="center" wrapText="1"/>
    </xf>
    <xf numFmtId="165" fontId="36" fillId="0" borderId="0" xfId="0" applyNumberFormat="1" applyFont="1" applyFill="1" applyBorder="1" applyAlignment="1">
      <alignment horizontal="right" indent="1"/>
    </xf>
    <xf numFmtId="165" fontId="36" fillId="0" borderId="0" xfId="4" applyNumberFormat="1" applyFont="1" applyFill="1" applyBorder="1" applyAlignment="1">
      <alignment horizontal="right" indent="1"/>
    </xf>
    <xf numFmtId="0" fontId="36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vertical="center" wrapText="1"/>
    </xf>
    <xf numFmtId="165" fontId="35" fillId="0" borderId="0" xfId="0" applyNumberFormat="1" applyFont="1" applyFill="1" applyBorder="1" applyAlignment="1">
      <alignment horizontal="right" indent="1"/>
    </xf>
    <xf numFmtId="165" fontId="35" fillId="0" borderId="0" xfId="4" applyNumberFormat="1" applyFont="1" applyFill="1" applyBorder="1" applyAlignment="1">
      <alignment horizontal="right" indent="1"/>
    </xf>
    <xf numFmtId="0" fontId="35" fillId="0" borderId="4" xfId="0" applyFont="1" applyFill="1" applyBorder="1" applyAlignment="1">
      <alignment horizontal="left" vertical="center" wrapText="1" indent="2"/>
    </xf>
    <xf numFmtId="0" fontId="35" fillId="0" borderId="4" xfId="0" applyFont="1" applyFill="1" applyBorder="1" applyAlignment="1">
      <alignment horizontal="left" vertical="center" wrapText="1" indent="1"/>
    </xf>
    <xf numFmtId="0" fontId="35" fillId="0" borderId="4" xfId="0" applyFont="1" applyFill="1" applyBorder="1" applyAlignment="1">
      <alignment horizontal="left" vertical="center" wrapText="1" indent="3"/>
    </xf>
    <xf numFmtId="0" fontId="35" fillId="0" borderId="4" xfId="0" applyFont="1" applyFill="1" applyBorder="1" applyAlignment="1">
      <alignment horizontal="center" vertical="center" wrapText="1"/>
    </xf>
    <xf numFmtId="0" fontId="53" fillId="0" borderId="0" xfId="0" applyFont="1"/>
    <xf numFmtId="0" fontId="35" fillId="0" borderId="3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right" indent="1"/>
    </xf>
    <xf numFmtId="0" fontId="36" fillId="0" borderId="0" xfId="4" applyFont="1" applyBorder="1" applyAlignment="1">
      <alignment horizontal="right" indent="1"/>
    </xf>
    <xf numFmtId="0" fontId="36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vertical="center" wrapText="1"/>
    </xf>
    <xf numFmtId="0" fontId="35" fillId="0" borderId="0" xfId="4" applyFont="1" applyBorder="1" applyAlignment="1">
      <alignment horizontal="right" indent="1"/>
    </xf>
    <xf numFmtId="0" fontId="35" fillId="0" borderId="4" xfId="0" applyFont="1" applyBorder="1" applyAlignment="1">
      <alignment horizontal="left" vertical="center" wrapText="1" indent="2"/>
    </xf>
    <xf numFmtId="0" fontId="35" fillId="0" borderId="4" xfId="0" applyFont="1" applyBorder="1" applyAlignment="1">
      <alignment horizontal="left" vertical="center" wrapText="1" indent="1"/>
    </xf>
    <xf numFmtId="0" fontId="35" fillId="0" borderId="4" xfId="0" applyFont="1" applyBorder="1" applyAlignment="1">
      <alignment horizontal="left" vertical="center" wrapText="1" indent="3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Border="1" applyAlignment="1">
      <alignment vertical="center" wrapText="1"/>
    </xf>
    <xf numFmtId="0" fontId="0" fillId="0" borderId="0" xfId="0" applyBorder="1"/>
    <xf numFmtId="0" fontId="35" fillId="0" borderId="13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13" fillId="0" borderId="0" xfId="0" applyFont="1" applyFill="1"/>
    <xf numFmtId="0" fontId="36" fillId="0" borderId="0" xfId="0" applyFont="1" applyFill="1" applyAlignment="1">
      <alignment horizontal="right" indent="1"/>
    </xf>
    <xf numFmtId="0" fontId="35" fillId="0" borderId="0" xfId="0" applyFont="1" applyFill="1" applyAlignment="1">
      <alignment horizontal="right" indent="1"/>
    </xf>
    <xf numFmtId="0" fontId="13" fillId="0" borderId="1" xfId="0" applyFont="1" applyFill="1" applyBorder="1"/>
    <xf numFmtId="0" fontId="38" fillId="0" borderId="0" xfId="0" applyFont="1"/>
    <xf numFmtId="1" fontId="43" fillId="0" borderId="0" xfId="0" applyNumberFormat="1" applyFont="1" applyFill="1" applyBorder="1" applyAlignment="1">
      <alignment horizontal="right" indent="1"/>
    </xf>
    <xf numFmtId="0" fontId="35" fillId="0" borderId="1" xfId="0" applyFont="1" applyFill="1" applyBorder="1" applyAlignment="1">
      <alignment horizontal="right" indent="1"/>
    </xf>
    <xf numFmtId="0" fontId="35" fillId="0" borderId="0" xfId="0" applyFont="1" applyFill="1" applyBorder="1" applyAlignment="1">
      <alignment vertical="center" wrapText="1"/>
    </xf>
    <xf numFmtId="0" fontId="35" fillId="0" borderId="15" xfId="0" applyFont="1" applyFill="1" applyBorder="1" applyAlignment="1">
      <alignment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42" fillId="0" borderId="0" xfId="0" applyFont="1" applyFill="1" applyAlignment="1"/>
    <xf numFmtId="0" fontId="35" fillId="0" borderId="1" xfId="0" applyFont="1" applyFill="1" applyBorder="1" applyAlignment="1">
      <alignment vertical="center" wrapText="1"/>
    </xf>
    <xf numFmtId="2" fontId="35" fillId="0" borderId="0" xfId="4" applyNumberFormat="1" applyFont="1" applyFill="1" applyBorder="1" applyAlignment="1">
      <alignment horizontal="right" indent="1"/>
    </xf>
    <xf numFmtId="0" fontId="35" fillId="0" borderId="13" xfId="0" applyFont="1" applyFill="1" applyBorder="1" applyAlignment="1">
      <alignment horizontal="center" vertical="center" wrapText="1"/>
    </xf>
    <xf numFmtId="165" fontId="36" fillId="0" borderId="7" xfId="0" applyNumberFormat="1" applyFont="1" applyFill="1" applyBorder="1" applyAlignment="1">
      <alignment horizontal="right" indent="1"/>
    </xf>
    <xf numFmtId="2" fontId="35" fillId="0" borderId="0" xfId="0" applyNumberFormat="1" applyFont="1" applyFill="1" applyBorder="1" applyAlignment="1">
      <alignment horizontal="right" indent="1"/>
    </xf>
    <xf numFmtId="0" fontId="41" fillId="0" borderId="0" xfId="0" applyFont="1" applyFill="1" applyAlignment="1">
      <alignment horizontal="left"/>
    </xf>
    <xf numFmtId="165" fontId="36" fillId="0" borderId="7" xfId="4" applyNumberFormat="1" applyFont="1" applyFill="1" applyBorder="1" applyAlignment="1">
      <alignment horizontal="right" indent="1"/>
    </xf>
    <xf numFmtId="0" fontId="41" fillId="0" borderId="0" xfId="0" applyFont="1" applyFill="1" applyBorder="1"/>
    <xf numFmtId="0" fontId="41" fillId="0" borderId="0" xfId="0" applyFont="1" applyFill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1" fontId="12" fillId="0" borderId="0" xfId="0" applyNumberFormat="1" applyFont="1" applyFill="1" applyAlignment="1">
      <alignment horizontal="right" wrapText="1" indent="2"/>
    </xf>
    <xf numFmtId="1" fontId="6" fillId="0" borderId="0" xfId="0" applyNumberFormat="1" applyFont="1" applyFill="1" applyAlignment="1">
      <alignment horizontal="right" wrapText="1" indent="2"/>
    </xf>
    <xf numFmtId="0" fontId="6" fillId="0" borderId="0" xfId="0" applyFont="1" applyFill="1" applyAlignment="1">
      <alignment horizontal="right" wrapText="1" indent="2"/>
    </xf>
    <xf numFmtId="1" fontId="6" fillId="0" borderId="0" xfId="0" applyNumberFormat="1" applyFont="1" applyFill="1" applyAlignment="1">
      <alignment horizontal="center" wrapText="1" indent="2"/>
    </xf>
    <xf numFmtId="0" fontId="22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1" fontId="35" fillId="0" borderId="0" xfId="0" applyNumberFormat="1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horizontal="right" indent="1"/>
    </xf>
    <xf numFmtId="1" fontId="46" fillId="0" borderId="0" xfId="0" applyNumberFormat="1" applyFont="1" applyFill="1" applyAlignment="1">
      <alignment horizontal="right" wrapText="1" indent="2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54" fillId="4" borderId="0" xfId="0" applyFont="1" applyFill="1" applyAlignment="1">
      <alignment horizontal="center" vertical="center"/>
    </xf>
    <xf numFmtId="0" fontId="55" fillId="5" borderId="0" xfId="0" applyFont="1" applyFill="1" applyAlignment="1">
      <alignment horizontal="center"/>
    </xf>
    <xf numFmtId="1" fontId="35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4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9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2" fillId="0" borderId="5" xfId="0" applyFont="1" applyFill="1" applyBorder="1" applyAlignment="1">
      <alignment horizontal="left" vertical="center" wrapText="1"/>
    </xf>
    <xf numFmtId="0" fontId="45" fillId="0" borderId="7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63" fillId="0" borderId="1" xfId="0" applyFont="1" applyFill="1" applyBorder="1" applyAlignment="1">
      <alignment horizontal="left" vertical="center" wrapText="1"/>
    </xf>
    <xf numFmtId="0" fontId="49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</cellXfs>
  <cellStyles count="6">
    <cellStyle name="Normal" xfId="1"/>
    <cellStyle name="Normal 2" xfId="2"/>
    <cellStyle name="Гиперссылка" xfId="3" builtinId="8"/>
    <cellStyle name="Обычный" xfId="0" builtinId="0"/>
    <cellStyle name="Обычный 2" xfId="4"/>
    <cellStyle name="Финансовый 2" xfId="5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&#1057;&#1086;&#1076;&#1077;&#1088;&#1078;&#1072;&#1085;&#1080;&#1077;.xlsx#&#1057;&#1086;&#1076;&#1077;&#1088;&#1078;&#1072;&#1085;&#1080;&#1077;!B8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6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5242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380998</xdr:colOff>
      <xdr:row>0</xdr:row>
      <xdr:rowOff>380998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380998</xdr:colOff>
      <xdr:row>0</xdr:row>
      <xdr:rowOff>380998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380998</xdr:colOff>
      <xdr:row>0</xdr:row>
      <xdr:rowOff>380998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380998</xdr:colOff>
      <xdr:row>0</xdr:row>
      <xdr:rowOff>380998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C40"/>
  <sheetViews>
    <sheetView tabSelected="1" workbookViewId="0">
      <pane ySplit="3" topLeftCell="A4" activePane="bottomLeft" state="frozen"/>
      <selection activeCell="G14" sqref="G14"/>
      <selection pane="bottomLeft" activeCell="F7" sqref="F7"/>
    </sheetView>
  </sheetViews>
  <sheetFormatPr defaultRowHeight="15" x14ac:dyDescent="0.25"/>
  <cols>
    <col min="2" max="2" width="69.28515625" customWidth="1"/>
  </cols>
  <sheetData>
    <row r="1" spans="1:3" ht="28.5" customHeight="1" x14ac:dyDescent="0.25"/>
    <row r="2" spans="1:3" x14ac:dyDescent="0.25">
      <c r="A2" s="274" t="s">
        <v>0</v>
      </c>
      <c r="B2" s="274"/>
      <c r="C2" s="274"/>
    </row>
    <row r="3" spans="1:3" ht="15.75" x14ac:dyDescent="0.25">
      <c r="A3" s="275" t="s">
        <v>1</v>
      </c>
      <c r="B3" s="275"/>
      <c r="C3" s="275"/>
    </row>
    <row r="4" spans="1:3" x14ac:dyDescent="0.25">
      <c r="A4" s="1" t="s">
        <v>2</v>
      </c>
      <c r="B4" s="2" t="s">
        <v>3</v>
      </c>
    </row>
    <row r="5" spans="1:3" x14ac:dyDescent="0.25">
      <c r="A5" s="1" t="s">
        <v>4</v>
      </c>
      <c r="B5" s="3" t="s">
        <v>5</v>
      </c>
    </row>
    <row r="6" spans="1:3" x14ac:dyDescent="0.25">
      <c r="A6" s="1" t="s">
        <v>6</v>
      </c>
      <c r="B6" s="3" t="s">
        <v>7</v>
      </c>
    </row>
    <row r="7" spans="1:3" x14ac:dyDescent="0.25">
      <c r="A7" s="1" t="s">
        <v>8</v>
      </c>
      <c r="B7" s="2" t="s">
        <v>9</v>
      </c>
    </row>
    <row r="8" spans="1:3" x14ac:dyDescent="0.25">
      <c r="A8" s="1" t="s">
        <v>10</v>
      </c>
      <c r="B8" s="3" t="s">
        <v>11</v>
      </c>
    </row>
    <row r="9" spans="1:3" x14ac:dyDescent="0.25">
      <c r="A9" s="1" t="s">
        <v>12</v>
      </c>
      <c r="B9" s="3" t="s">
        <v>13</v>
      </c>
    </row>
    <row r="10" spans="1:3" x14ac:dyDescent="0.25">
      <c r="A10" s="1" t="s">
        <v>14</v>
      </c>
      <c r="B10" s="3" t="s">
        <v>15</v>
      </c>
    </row>
    <row r="11" spans="1:3" x14ac:dyDescent="0.25">
      <c r="A11" s="1" t="s">
        <v>16</v>
      </c>
      <c r="B11" s="3" t="s">
        <v>17</v>
      </c>
    </row>
    <row r="12" spans="1:3" x14ac:dyDescent="0.25">
      <c r="A12" s="1" t="s">
        <v>18</v>
      </c>
      <c r="B12" s="2" t="s">
        <v>19</v>
      </c>
    </row>
    <row r="13" spans="1:3" x14ac:dyDescent="0.25">
      <c r="A13" s="1" t="s">
        <v>20</v>
      </c>
      <c r="B13" s="3" t="s">
        <v>21</v>
      </c>
    </row>
    <row r="14" spans="1:3" x14ac:dyDescent="0.25">
      <c r="A14" s="1" t="s">
        <v>22</v>
      </c>
      <c r="B14" s="3" t="s">
        <v>23</v>
      </c>
    </row>
    <row r="15" spans="1:3" x14ac:dyDescent="0.25">
      <c r="A15" s="1" t="s">
        <v>24</v>
      </c>
      <c r="B15" s="2" t="s">
        <v>25</v>
      </c>
    </row>
    <row r="16" spans="1:3" ht="21" customHeight="1" x14ac:dyDescent="0.25">
      <c r="A16" s="1" t="s">
        <v>26</v>
      </c>
      <c r="B16" s="2" t="s">
        <v>27</v>
      </c>
    </row>
    <row r="17" spans="1:2" x14ac:dyDescent="0.25">
      <c r="A17" s="1" t="s">
        <v>28</v>
      </c>
      <c r="B17" s="3" t="s">
        <v>29</v>
      </c>
    </row>
    <row r="18" spans="1:2" x14ac:dyDescent="0.25">
      <c r="A18" s="1" t="s">
        <v>30</v>
      </c>
      <c r="B18" s="3" t="s">
        <v>31</v>
      </c>
    </row>
    <row r="19" spans="1:2" x14ac:dyDescent="0.25">
      <c r="A19" s="1" t="s">
        <v>32</v>
      </c>
      <c r="B19" s="2" t="s">
        <v>33</v>
      </c>
    </row>
    <row r="20" spans="1:2" x14ac:dyDescent="0.25">
      <c r="A20" s="1" t="s">
        <v>34</v>
      </c>
      <c r="B20" s="2" t="s">
        <v>35</v>
      </c>
    </row>
    <row r="21" spans="1:2" x14ac:dyDescent="0.25">
      <c r="A21" s="1" t="s">
        <v>36</v>
      </c>
      <c r="B21" s="3" t="s">
        <v>37</v>
      </c>
    </row>
    <row r="22" spans="1:2" x14ac:dyDescent="0.25">
      <c r="A22" s="1" t="s">
        <v>38</v>
      </c>
      <c r="B22" s="3" t="s">
        <v>39</v>
      </c>
    </row>
    <row r="23" spans="1:2" x14ac:dyDescent="0.25">
      <c r="A23" s="1" t="s">
        <v>40</v>
      </c>
      <c r="B23" s="2" t="s">
        <v>41</v>
      </c>
    </row>
    <row r="24" spans="1:2" x14ac:dyDescent="0.25">
      <c r="A24" s="1" t="s">
        <v>42</v>
      </c>
      <c r="B24" s="3" t="s">
        <v>43</v>
      </c>
    </row>
    <row r="25" spans="1:2" x14ac:dyDescent="0.25">
      <c r="A25" s="1" t="s">
        <v>44</v>
      </c>
      <c r="B25" s="3" t="s">
        <v>45</v>
      </c>
    </row>
    <row r="26" spans="1:2" x14ac:dyDescent="0.25">
      <c r="A26" s="1" t="s">
        <v>46</v>
      </c>
      <c r="B26" s="2" t="s">
        <v>47</v>
      </c>
    </row>
    <row r="27" spans="1:2" ht="28.5" x14ac:dyDescent="0.25">
      <c r="A27" s="1" t="s">
        <v>48</v>
      </c>
      <c r="B27" s="3" t="s">
        <v>49</v>
      </c>
    </row>
    <row r="28" spans="1:2" ht="28.5" x14ac:dyDescent="0.25">
      <c r="A28" s="1" t="s">
        <v>50</v>
      </c>
      <c r="B28" s="3" t="s">
        <v>51</v>
      </c>
    </row>
    <row r="29" spans="1:2" x14ac:dyDescent="0.25">
      <c r="A29" s="4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4"/>
      <c r="B39" s="5"/>
    </row>
    <row r="40" spans="1:2" ht="18" customHeight="1" x14ac:dyDescent="0.25">
      <c r="A40" s="4"/>
      <c r="B40" s="5"/>
    </row>
  </sheetData>
  <mergeCells count="2">
    <mergeCell ref="A2:C2"/>
    <mergeCell ref="A3:C3"/>
  </mergeCells>
  <hyperlinks>
    <hyperlink ref="B4" location="'6.1.1.'!A1" display="Численность зрителей театров и число посещений музеев на 1000 человек населения  "/>
    <hyperlink ref="B5" location="'6.1.1.'!A1" display="Численность зрителей театров "/>
    <hyperlink ref="B6" location="'6.1.2.'!A1" display="Число посещений музеев"/>
    <hyperlink ref="B7" location="'6.2.1.'!A1" display="Число спортивных сооружений  "/>
    <hyperlink ref="B8" location="'6.2.1.'!A1" display="Стадионы с трибунами на 1500 мест и более"/>
    <hyperlink ref="B9" location="'6.2.2.'!A1" display="Плоскостные спортивные сооружения (площадки и поля)"/>
    <hyperlink ref="B10" location="'6.2.3.'!A1" display="Спортивные залы"/>
    <hyperlink ref="B11" location="'6.2.4.'!A1" display="Плавательные бассейны"/>
    <hyperlink ref="B12" location="'6.3.1.'!A1" display="Общедоступные библиотеки  "/>
    <hyperlink ref="B13" location="'6.3.1.'!A1" display="Библиотечный фонд на 1000 человек населения"/>
    <hyperlink ref="B14" location="'6.3.2.'!A1" display="Численность пользователей "/>
    <hyperlink ref="B15" location="'6.4.'!A1" display="Выпуск газет на 1000 человек населения  "/>
    <hyperlink ref="B16" location="'6.5.1.'!A1" display="Детские оздоровительные лагеря "/>
    <hyperlink ref="B17" location="'6.5.1.'!A1" display="Число детских оздоровительных лагерей в 2000-2017 гг."/>
    <hyperlink ref="B18" location="'6.5.2.'!A1" display="Численность детей, отдохнувших в них за лето в 2000-2017 гг."/>
    <hyperlink ref="B19" location="'6.6.'!A1" display="Численность отдохнувших детей в субъекте Российской Федерации"/>
    <hyperlink ref="B20" location="'6.7.1.'!A1" display="Коллективные средства размещения"/>
    <hyperlink ref="B21" location="'6.7.1.'!A1" display="Число коллективных средств размещения"/>
    <hyperlink ref="B22" location="'6.7.2.'!A1" display="Численность  размещенных лиц"/>
    <hyperlink ref="B23" location="'6.8.1.'!A1" display="Туристские фирмы"/>
    <hyperlink ref="B24" location="'6.8.1.'!A1" display="Число туристских фирм"/>
    <hyperlink ref="B25" location="'6.8.2.'!A1" display="Число турпакетов, реализованных населению "/>
    <hyperlink ref="B26" location="'6.9.1.'!A1" display="Численность российских туристов, обслуженных туристскими фирмами"/>
    <hyperlink ref="B27" location="'6.9.1.'!A1" display="Численность российских туристов, отправленых туристскими фирмами, в туры по России"/>
    <hyperlink ref="B28" location="'6.9.2.'!A1" display="Численность российских туристов, отправленных туристскими фирмами, в зарубежные туры "/>
  </hyperlinks>
  <pageMargins left="0.7" right="0.7" top="0.75" bottom="0.75" header="0.3" footer="0.3"/>
  <pageSetup paperSize="9" firstPageNumber="2147483647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theme="6" tint="0.59999389629810485"/>
  </sheetPr>
  <dimension ref="A1:AA107"/>
  <sheetViews>
    <sheetView zoomScale="90" workbookViewId="0">
      <pane ySplit="6" topLeftCell="A7" activePane="bottomLeft" state="frozen"/>
      <selection activeCell="A3" sqref="A3:Y3"/>
      <selection pane="bottomLeft" activeCell="M14" sqref="M14"/>
    </sheetView>
  </sheetViews>
  <sheetFormatPr defaultRowHeight="15" x14ac:dyDescent="0.25"/>
  <cols>
    <col min="1" max="1" width="18.5703125" style="28" customWidth="1"/>
    <col min="2" max="13" width="9.140625" style="28" customWidth="1"/>
    <col min="14" max="24" width="9.140625" style="98" customWidth="1"/>
    <col min="25" max="25" width="9.140625" style="98"/>
    <col min="26" max="16384" width="9.140625" style="28"/>
  </cols>
  <sheetData>
    <row r="1" spans="1:27" ht="30.75" customHeight="1" x14ac:dyDescent="0.25"/>
    <row r="2" spans="1:27" x14ac:dyDescent="0.25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</row>
    <row r="3" spans="1:27" x14ac:dyDescent="0.25">
      <c r="A3" s="289" t="s">
        <v>1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</row>
    <row r="4" spans="1:27" x14ac:dyDescent="0.25">
      <c r="A4" s="11" t="s">
        <v>223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AA4" s="155"/>
    </row>
    <row r="5" spans="1:27" ht="15.75" thickBot="1" x14ac:dyDescent="0.3">
      <c r="A5" s="12" t="s">
        <v>224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27" ht="15.75" thickBot="1" x14ac:dyDescent="0.3">
      <c r="A6" s="70"/>
      <c r="B6" s="70">
        <v>2000</v>
      </c>
      <c r="C6" s="70">
        <v>2001</v>
      </c>
      <c r="D6" s="70">
        <v>2002</v>
      </c>
      <c r="E6" s="70">
        <v>2003</v>
      </c>
      <c r="F6" s="70">
        <v>2004</v>
      </c>
      <c r="G6" s="52">
        <v>2005</v>
      </c>
      <c r="H6" s="52">
        <v>2006</v>
      </c>
      <c r="I6" s="52">
        <v>2007</v>
      </c>
      <c r="J6" s="52">
        <v>2008</v>
      </c>
      <c r="K6" s="52">
        <v>2009</v>
      </c>
      <c r="L6" s="52">
        <v>2010</v>
      </c>
      <c r="M6" s="52">
        <v>2011</v>
      </c>
      <c r="N6" s="142">
        <v>2012</v>
      </c>
      <c r="O6" s="142">
        <v>2013</v>
      </c>
      <c r="P6" s="142">
        <v>2014</v>
      </c>
      <c r="Q6" s="142">
        <v>2015</v>
      </c>
      <c r="R6" s="142">
        <v>2016</v>
      </c>
      <c r="S6" s="142">
        <v>2017</v>
      </c>
      <c r="T6" s="142">
        <v>2018</v>
      </c>
      <c r="U6" s="142">
        <v>2019</v>
      </c>
      <c r="V6" s="103">
        <v>2020</v>
      </c>
      <c r="W6" s="103">
        <v>2021</v>
      </c>
      <c r="X6" s="103">
        <v>2022</v>
      </c>
      <c r="Y6" s="103">
        <v>2023</v>
      </c>
    </row>
    <row r="7" spans="1:27" s="154" customFormat="1" x14ac:dyDescent="0.25">
      <c r="A7" s="152" t="s">
        <v>55</v>
      </c>
      <c r="B7" s="153">
        <v>742</v>
      </c>
      <c r="C7" s="153">
        <v>686</v>
      </c>
      <c r="D7" s="153">
        <v>887</v>
      </c>
      <c r="E7" s="153">
        <v>1480</v>
      </c>
      <c r="F7" s="153">
        <v>1231</v>
      </c>
      <c r="G7" s="153">
        <v>1234</v>
      </c>
      <c r="H7" s="153">
        <v>1344</v>
      </c>
      <c r="I7" s="153">
        <v>1428</v>
      </c>
      <c r="J7" s="153">
        <v>1485</v>
      </c>
      <c r="K7" s="153">
        <v>1470</v>
      </c>
      <c r="L7" s="153">
        <v>1446</v>
      </c>
      <c r="M7" s="153">
        <v>1621</v>
      </c>
      <c r="N7" s="141">
        <v>1662.7388329793519</v>
      </c>
      <c r="O7" s="141">
        <v>1800.4343028669614</v>
      </c>
      <c r="P7" s="141">
        <v>1396.6597301255854</v>
      </c>
      <c r="Q7" s="141">
        <v>1381.6585148390827</v>
      </c>
      <c r="R7" s="141">
        <v>1473.6761269394799</v>
      </c>
      <c r="S7" s="141">
        <v>1188.8323593341815</v>
      </c>
      <c r="T7" s="141">
        <v>1065.9848972207785</v>
      </c>
      <c r="U7" s="141">
        <v>947.59639373343305</v>
      </c>
      <c r="V7" s="141">
        <v>936.32269236507432</v>
      </c>
      <c r="W7" s="141">
        <v>817.00667198794008</v>
      </c>
      <c r="X7" s="108">
        <v>693</v>
      </c>
      <c r="Y7" s="144">
        <v>579</v>
      </c>
    </row>
    <row r="8" spans="1:27" s="154" customFormat="1" ht="17.25" customHeight="1" x14ac:dyDescent="0.25">
      <c r="A8" s="138" t="s">
        <v>196</v>
      </c>
      <c r="B8" s="134">
        <v>1756</v>
      </c>
      <c r="C8" s="134">
        <v>1736</v>
      </c>
      <c r="D8" s="134">
        <v>2213</v>
      </c>
      <c r="E8" s="134">
        <v>3452</v>
      </c>
      <c r="F8" s="134">
        <v>2266</v>
      </c>
      <c r="G8" s="134">
        <v>2248</v>
      </c>
      <c r="H8" s="134">
        <v>2432</v>
      </c>
      <c r="I8" s="134">
        <v>2737</v>
      </c>
      <c r="J8" s="134">
        <v>2770</v>
      </c>
      <c r="K8" s="134">
        <v>2504</v>
      </c>
      <c r="L8" s="134">
        <v>2414</v>
      </c>
      <c r="M8" s="134">
        <v>2587</v>
      </c>
      <c r="N8" s="141">
        <v>2584.6502205911374</v>
      </c>
      <c r="O8" s="141">
        <v>2857.8638607271218</v>
      </c>
      <c r="P8" s="141">
        <v>2027.2708800411672</v>
      </c>
      <c r="Q8" s="141">
        <v>2014.2412823996842</v>
      </c>
      <c r="R8" s="141">
        <v>2206.4377450208203</v>
      </c>
      <c r="S8" s="141">
        <v>1915.0193735470341</v>
      </c>
      <c r="T8" s="141">
        <v>1637.8312419845352</v>
      </c>
      <c r="U8" s="141">
        <v>1539.1217206307012</v>
      </c>
      <c r="V8" s="141">
        <v>1729.7950073821753</v>
      </c>
      <c r="W8" s="141">
        <v>1513.3825408955477</v>
      </c>
      <c r="X8" s="108">
        <v>1328</v>
      </c>
      <c r="Y8" s="144">
        <v>1053</v>
      </c>
    </row>
    <row r="9" spans="1:27" ht="20.25" customHeight="1" x14ac:dyDescent="0.25">
      <c r="A9" s="68" t="s">
        <v>57</v>
      </c>
      <c r="B9" s="125">
        <v>289</v>
      </c>
      <c r="C9" s="125">
        <v>253</v>
      </c>
      <c r="D9" s="125">
        <v>277</v>
      </c>
      <c r="E9" s="125">
        <v>572</v>
      </c>
      <c r="F9" s="125">
        <v>586</v>
      </c>
      <c r="G9" s="125">
        <v>673</v>
      </c>
      <c r="H9" s="125">
        <v>679</v>
      </c>
      <c r="I9" s="125">
        <v>499</v>
      </c>
      <c r="J9" s="125">
        <v>435</v>
      </c>
      <c r="K9" s="125">
        <v>1183</v>
      </c>
      <c r="L9" s="125">
        <v>1005</v>
      </c>
      <c r="M9" s="125">
        <v>1419</v>
      </c>
      <c r="N9" s="113">
        <v>1906.3520163713438</v>
      </c>
      <c r="O9" s="113">
        <v>2023.2138739107563</v>
      </c>
      <c r="P9" s="113">
        <v>4414.173479679851</v>
      </c>
      <c r="Q9" s="113">
        <v>4404.3411604364883</v>
      </c>
      <c r="R9" s="113">
        <v>4107.2168610502631</v>
      </c>
      <c r="S9" s="113">
        <v>2852.2933967648146</v>
      </c>
      <c r="T9" s="113">
        <v>1844.707677497054</v>
      </c>
      <c r="U9" s="113">
        <v>1680.5526022436579</v>
      </c>
      <c r="V9" s="113">
        <v>1895.5017899630388</v>
      </c>
      <c r="W9" s="113">
        <v>2041.4149535900465</v>
      </c>
      <c r="X9" s="129">
        <v>2163</v>
      </c>
      <c r="Y9" s="145">
        <v>852</v>
      </c>
    </row>
    <row r="10" spans="1:27" x14ac:dyDescent="0.25">
      <c r="A10" s="68" t="s">
        <v>58</v>
      </c>
      <c r="B10" s="125">
        <v>393</v>
      </c>
      <c r="C10" s="125">
        <v>4950</v>
      </c>
      <c r="D10" s="125">
        <v>601</v>
      </c>
      <c r="E10" s="125">
        <v>860</v>
      </c>
      <c r="F10" s="125">
        <v>550</v>
      </c>
      <c r="G10" s="125">
        <v>809</v>
      </c>
      <c r="H10" s="125">
        <v>761</v>
      </c>
      <c r="I10" s="125">
        <v>532</v>
      </c>
      <c r="J10" s="125">
        <v>559</v>
      </c>
      <c r="K10" s="125">
        <v>358</v>
      </c>
      <c r="L10" s="125">
        <v>388</v>
      </c>
      <c r="M10" s="125">
        <v>425</v>
      </c>
      <c r="N10" s="113">
        <v>393.57121961766916</v>
      </c>
      <c r="O10" s="113">
        <v>491.41330466421437</v>
      </c>
      <c r="P10" s="113">
        <v>546.22205853188655</v>
      </c>
      <c r="Q10" s="113">
        <v>550.10451007437973</v>
      </c>
      <c r="R10" s="113">
        <v>661.42638036809808</v>
      </c>
      <c r="S10" s="113">
        <v>559.40343489866268</v>
      </c>
      <c r="T10" s="113">
        <v>565.65995879155139</v>
      </c>
      <c r="U10" s="113">
        <v>354.17750947672073</v>
      </c>
      <c r="V10" s="113">
        <v>358.83187514778911</v>
      </c>
      <c r="W10" s="113">
        <v>295.77441952350114</v>
      </c>
      <c r="X10" s="129">
        <v>254</v>
      </c>
      <c r="Y10" s="145">
        <v>234</v>
      </c>
    </row>
    <row r="11" spans="1:27" x14ac:dyDescent="0.25">
      <c r="A11" s="68" t="s">
        <v>59</v>
      </c>
      <c r="B11" s="125">
        <v>215</v>
      </c>
      <c r="C11" s="125">
        <v>144</v>
      </c>
      <c r="D11" s="125">
        <v>203</v>
      </c>
      <c r="E11" s="125">
        <v>342</v>
      </c>
      <c r="F11" s="125">
        <v>213</v>
      </c>
      <c r="G11" s="125">
        <v>199</v>
      </c>
      <c r="H11" s="125">
        <v>224</v>
      </c>
      <c r="I11" s="125">
        <v>229</v>
      </c>
      <c r="J11" s="125">
        <v>280</v>
      </c>
      <c r="K11" s="125">
        <v>236</v>
      </c>
      <c r="L11" s="125">
        <v>249</v>
      </c>
      <c r="M11" s="125">
        <v>618</v>
      </c>
      <c r="N11" s="113">
        <v>657.54674473081025</v>
      </c>
      <c r="O11" s="113">
        <v>699.64455017976491</v>
      </c>
      <c r="P11" s="113">
        <v>791.36822825097659</v>
      </c>
      <c r="Q11" s="113">
        <v>794.92790708734412</v>
      </c>
      <c r="R11" s="113">
        <v>979.92525619217236</v>
      </c>
      <c r="S11" s="113">
        <v>758.06886347735326</v>
      </c>
      <c r="T11" s="113">
        <v>1139.9488301190279</v>
      </c>
      <c r="U11" s="113">
        <v>651.4672177889488</v>
      </c>
      <c r="V11" s="113">
        <v>605.32563606397093</v>
      </c>
      <c r="W11" s="113">
        <v>817.02310394740255</v>
      </c>
      <c r="X11" s="129">
        <v>562</v>
      </c>
      <c r="Y11" s="145">
        <v>552</v>
      </c>
    </row>
    <row r="12" spans="1:27" x14ac:dyDescent="0.25">
      <c r="A12" s="68" t="s">
        <v>60</v>
      </c>
      <c r="B12" s="125">
        <v>254</v>
      </c>
      <c r="C12" s="125">
        <v>160</v>
      </c>
      <c r="D12" s="125">
        <v>207</v>
      </c>
      <c r="E12" s="125">
        <v>197</v>
      </c>
      <c r="F12" s="125">
        <v>346</v>
      </c>
      <c r="G12" s="125">
        <v>257</v>
      </c>
      <c r="H12" s="125">
        <v>368</v>
      </c>
      <c r="I12" s="125">
        <v>412</v>
      </c>
      <c r="J12" s="125">
        <v>1255</v>
      </c>
      <c r="K12" s="125">
        <v>1365</v>
      </c>
      <c r="L12" s="125">
        <v>1217</v>
      </c>
      <c r="M12" s="125">
        <v>1102</v>
      </c>
      <c r="N12" s="113">
        <v>1280.17777770157</v>
      </c>
      <c r="O12" s="113">
        <v>1141.8026567905044</v>
      </c>
      <c r="P12" s="113">
        <v>1068.9037044334552</v>
      </c>
      <c r="Q12" s="113">
        <v>1067.2488672108047</v>
      </c>
      <c r="R12" s="113">
        <v>1111.4309091126486</v>
      </c>
      <c r="S12" s="113">
        <v>855.12578303669079</v>
      </c>
      <c r="T12" s="113">
        <v>707.98705775906478</v>
      </c>
      <c r="U12" s="113">
        <v>561.42185228568803</v>
      </c>
      <c r="V12" s="113">
        <v>459.71490887970208</v>
      </c>
      <c r="W12" s="113">
        <v>753.39003880759253</v>
      </c>
      <c r="X12" s="129">
        <v>470</v>
      </c>
      <c r="Y12" s="145">
        <v>480</v>
      </c>
    </row>
    <row r="13" spans="1:27" x14ac:dyDescent="0.25">
      <c r="A13" s="68" t="s">
        <v>61</v>
      </c>
      <c r="B13" s="125">
        <v>486</v>
      </c>
      <c r="C13" s="125">
        <v>304</v>
      </c>
      <c r="D13" s="125">
        <v>408</v>
      </c>
      <c r="E13" s="125">
        <v>809</v>
      </c>
      <c r="F13" s="125">
        <v>748</v>
      </c>
      <c r="G13" s="125">
        <v>727</v>
      </c>
      <c r="H13" s="125">
        <v>897</v>
      </c>
      <c r="I13" s="125">
        <v>788</v>
      </c>
      <c r="J13" s="125">
        <v>715</v>
      </c>
      <c r="K13" s="125">
        <v>591</v>
      </c>
      <c r="L13" s="125">
        <v>420</v>
      </c>
      <c r="M13" s="125">
        <v>755</v>
      </c>
      <c r="N13" s="113">
        <v>824.33132621856316</v>
      </c>
      <c r="O13" s="113">
        <v>702.142991870076</v>
      </c>
      <c r="P13" s="113">
        <v>611.95741323841798</v>
      </c>
      <c r="Q13" s="113">
        <v>618.99055100047065</v>
      </c>
      <c r="R13" s="113">
        <v>561.9601875668435</v>
      </c>
      <c r="S13" s="113">
        <v>1378.8478739385396</v>
      </c>
      <c r="T13" s="113">
        <v>463.64865073206335</v>
      </c>
      <c r="U13" s="113">
        <v>515.18240354530542</v>
      </c>
      <c r="V13" s="113">
        <v>549.3460267000346</v>
      </c>
      <c r="W13" s="113">
        <v>425.56252301462303</v>
      </c>
      <c r="X13" s="129">
        <v>376</v>
      </c>
      <c r="Y13" s="145">
        <v>321</v>
      </c>
    </row>
    <row r="14" spans="1:27" x14ac:dyDescent="0.25">
      <c r="A14" s="68" t="s">
        <v>62</v>
      </c>
      <c r="B14" s="125">
        <v>292</v>
      </c>
      <c r="C14" s="125">
        <v>268</v>
      </c>
      <c r="D14" s="125">
        <v>394</v>
      </c>
      <c r="E14" s="125">
        <v>692</v>
      </c>
      <c r="F14" s="125">
        <v>496</v>
      </c>
      <c r="G14" s="125">
        <v>631</v>
      </c>
      <c r="H14" s="125">
        <v>569</v>
      </c>
      <c r="I14" s="125">
        <v>476</v>
      </c>
      <c r="J14" s="125">
        <v>602</v>
      </c>
      <c r="K14" s="125">
        <v>755</v>
      </c>
      <c r="L14" s="125">
        <v>769</v>
      </c>
      <c r="M14" s="125">
        <v>752</v>
      </c>
      <c r="N14" s="113">
        <v>868.88255851979693</v>
      </c>
      <c r="O14" s="113">
        <v>797.21788430034371</v>
      </c>
      <c r="P14" s="113">
        <v>1028.438161222319</v>
      </c>
      <c r="Q14" s="113">
        <v>1020.4870730570921</v>
      </c>
      <c r="R14" s="113">
        <v>1270.1321754983569</v>
      </c>
      <c r="S14" s="113">
        <v>937.69424074985045</v>
      </c>
      <c r="T14" s="113">
        <v>900.98996724191363</v>
      </c>
      <c r="U14" s="113">
        <v>918.60849477767613</v>
      </c>
      <c r="V14" s="113">
        <v>820.04538520503036</v>
      </c>
      <c r="W14" s="113">
        <v>843.30163203005748</v>
      </c>
      <c r="X14" s="129">
        <v>676</v>
      </c>
      <c r="Y14" s="145">
        <v>622</v>
      </c>
    </row>
    <row r="15" spans="1:27" x14ac:dyDescent="0.25">
      <c r="A15" s="68" t="s">
        <v>63</v>
      </c>
      <c r="B15" s="125">
        <v>329</v>
      </c>
      <c r="C15" s="125">
        <v>478</v>
      </c>
      <c r="D15" s="125">
        <v>303</v>
      </c>
      <c r="E15" s="125">
        <v>521</v>
      </c>
      <c r="F15" s="125">
        <v>506</v>
      </c>
      <c r="G15" s="125">
        <v>500</v>
      </c>
      <c r="H15" s="125">
        <v>524</v>
      </c>
      <c r="I15" s="125">
        <v>493</v>
      </c>
      <c r="J15" s="125">
        <v>620</v>
      </c>
      <c r="K15" s="125">
        <v>774</v>
      </c>
      <c r="L15" s="125">
        <v>5252</v>
      </c>
      <c r="M15" s="125">
        <v>790</v>
      </c>
      <c r="N15" s="113">
        <v>1450.0261307269841</v>
      </c>
      <c r="O15" s="113">
        <v>1344.1383036196651</v>
      </c>
      <c r="P15" s="113">
        <v>740.7222704470048</v>
      </c>
      <c r="Q15" s="113">
        <v>748.19287729196049</v>
      </c>
      <c r="R15" s="113">
        <v>790.45405336559895</v>
      </c>
      <c r="S15" s="113">
        <v>551.53017369975146</v>
      </c>
      <c r="T15" s="113">
        <v>527.76713400994947</v>
      </c>
      <c r="U15" s="113">
        <v>450.14431537020999</v>
      </c>
      <c r="V15" s="113">
        <v>771.93278018784486</v>
      </c>
      <c r="W15" s="113">
        <v>361.38446749339005</v>
      </c>
      <c r="X15" s="129">
        <v>431</v>
      </c>
      <c r="Y15" s="145">
        <v>386</v>
      </c>
    </row>
    <row r="16" spans="1:27" ht="14.25" customHeight="1" x14ac:dyDescent="0.25">
      <c r="A16" s="68" t="s">
        <v>64</v>
      </c>
      <c r="B16" s="125">
        <v>416</v>
      </c>
      <c r="C16" s="125">
        <v>407</v>
      </c>
      <c r="D16" s="125">
        <v>633</v>
      </c>
      <c r="E16" s="125">
        <v>1020</v>
      </c>
      <c r="F16" s="125">
        <v>985</v>
      </c>
      <c r="G16" s="125">
        <v>964</v>
      </c>
      <c r="H16" s="125">
        <v>995</v>
      </c>
      <c r="I16" s="125">
        <v>1063</v>
      </c>
      <c r="J16" s="125">
        <v>984</v>
      </c>
      <c r="K16" s="125">
        <v>1281</v>
      </c>
      <c r="L16" s="125">
        <v>1368</v>
      </c>
      <c r="M16" s="125">
        <v>1428</v>
      </c>
      <c r="N16" s="113">
        <v>1189.4490324171086</v>
      </c>
      <c r="O16" s="113">
        <v>1259.1445439604634</v>
      </c>
      <c r="P16" s="113">
        <v>1410.7672681926986</v>
      </c>
      <c r="Q16" s="113">
        <v>1410.6459518725007</v>
      </c>
      <c r="R16" s="113">
        <v>1393.6821292802854</v>
      </c>
      <c r="S16" s="113">
        <v>1444.6440813144368</v>
      </c>
      <c r="T16" s="113">
        <v>1154.8376319959548</v>
      </c>
      <c r="U16" s="113">
        <v>1254.5022530559029</v>
      </c>
      <c r="V16" s="113">
        <v>1004.0935912706561</v>
      </c>
      <c r="W16" s="113">
        <v>1028.1330913401403</v>
      </c>
      <c r="X16" s="129">
        <v>1061</v>
      </c>
      <c r="Y16" s="145">
        <v>394</v>
      </c>
    </row>
    <row r="17" spans="1:25" x14ac:dyDescent="0.25">
      <c r="A17" s="68" t="s">
        <v>65</v>
      </c>
      <c r="B17" s="125">
        <v>738</v>
      </c>
      <c r="C17" s="125">
        <v>389</v>
      </c>
      <c r="D17" s="125">
        <v>524</v>
      </c>
      <c r="E17" s="125">
        <v>510</v>
      </c>
      <c r="F17" s="125">
        <v>366</v>
      </c>
      <c r="G17" s="125">
        <v>951</v>
      </c>
      <c r="H17" s="125">
        <v>867</v>
      </c>
      <c r="I17" s="125">
        <v>528</v>
      </c>
      <c r="J17" s="125">
        <v>541</v>
      </c>
      <c r="K17" s="125">
        <v>440</v>
      </c>
      <c r="L17" s="125">
        <v>508</v>
      </c>
      <c r="M17" s="125">
        <v>749</v>
      </c>
      <c r="N17" s="113">
        <v>746.44319347125634</v>
      </c>
      <c r="O17" s="113">
        <v>881.24612557800151</v>
      </c>
      <c r="P17" s="113">
        <v>792.77490080666666</v>
      </c>
      <c r="Q17" s="113">
        <v>792.47657286669937</v>
      </c>
      <c r="R17" s="113">
        <v>962.00512030841685</v>
      </c>
      <c r="S17" s="113">
        <v>580.14704937758802</v>
      </c>
      <c r="T17" s="113">
        <v>499.10858124798625</v>
      </c>
      <c r="U17" s="113">
        <v>297.88876292602919</v>
      </c>
      <c r="V17" s="113">
        <v>239.71182638942392</v>
      </c>
      <c r="W17" s="113">
        <v>172.84559068975705</v>
      </c>
      <c r="X17" s="129">
        <v>140</v>
      </c>
      <c r="Y17" s="145">
        <v>132</v>
      </c>
    </row>
    <row r="18" spans="1:25" x14ac:dyDescent="0.25">
      <c r="A18" s="68" t="s">
        <v>66</v>
      </c>
      <c r="B18" s="125">
        <v>241</v>
      </c>
      <c r="C18" s="125">
        <v>161</v>
      </c>
      <c r="D18" s="125">
        <v>206</v>
      </c>
      <c r="E18" s="125">
        <v>683</v>
      </c>
      <c r="F18" s="125">
        <v>444</v>
      </c>
      <c r="G18" s="125">
        <v>530</v>
      </c>
      <c r="H18" s="125">
        <v>694</v>
      </c>
      <c r="I18" s="125">
        <v>665</v>
      </c>
      <c r="J18" s="125">
        <v>642</v>
      </c>
      <c r="K18" s="125">
        <v>630</v>
      </c>
      <c r="L18" s="125">
        <v>745</v>
      </c>
      <c r="M18" s="125">
        <v>765</v>
      </c>
      <c r="N18" s="113">
        <v>806.8910775654997</v>
      </c>
      <c r="O18" s="113">
        <v>827.25291971224067</v>
      </c>
      <c r="P18" s="113">
        <v>807.0443690681501</v>
      </c>
      <c r="Q18" s="113">
        <v>792.12617865916752</v>
      </c>
      <c r="R18" s="113">
        <v>638.966084904637</v>
      </c>
      <c r="S18" s="113">
        <v>1062.1042812554326</v>
      </c>
      <c r="T18" s="113">
        <v>547.97578951573405</v>
      </c>
      <c r="U18" s="113">
        <v>388.3157919585077</v>
      </c>
      <c r="V18" s="113">
        <v>286.72699922747069</v>
      </c>
      <c r="W18" s="113">
        <v>290.85128302261052</v>
      </c>
      <c r="X18" s="129">
        <v>244</v>
      </c>
      <c r="Y18" s="145">
        <v>198</v>
      </c>
    </row>
    <row r="19" spans="1:25" x14ac:dyDescent="0.25">
      <c r="A19" s="68" t="s">
        <v>67</v>
      </c>
      <c r="B19" s="125">
        <v>186</v>
      </c>
      <c r="C19" s="125">
        <v>142</v>
      </c>
      <c r="D19" s="125">
        <v>176</v>
      </c>
      <c r="E19" s="125">
        <v>230</v>
      </c>
      <c r="F19" s="125">
        <v>188</v>
      </c>
      <c r="G19" s="125">
        <v>181</v>
      </c>
      <c r="H19" s="125">
        <v>219</v>
      </c>
      <c r="I19" s="125">
        <v>232</v>
      </c>
      <c r="J19" s="125">
        <v>310</v>
      </c>
      <c r="K19" s="125">
        <v>590</v>
      </c>
      <c r="L19" s="125">
        <v>564</v>
      </c>
      <c r="M19" s="125">
        <v>733</v>
      </c>
      <c r="N19" s="113">
        <v>839.81445421700221</v>
      </c>
      <c r="O19" s="113">
        <v>764.23979513192194</v>
      </c>
      <c r="P19" s="113">
        <v>703.34775261471816</v>
      </c>
      <c r="Q19" s="113">
        <v>708.43125193865694</v>
      </c>
      <c r="R19" s="113">
        <v>782.12719530538322</v>
      </c>
      <c r="S19" s="113">
        <v>492.62662962171407</v>
      </c>
      <c r="T19" s="113">
        <v>464.23011122348538</v>
      </c>
      <c r="U19" s="113">
        <v>458.31964010794582</v>
      </c>
      <c r="V19" s="113">
        <v>358.75144024300829</v>
      </c>
      <c r="W19" s="113">
        <v>423.47416528070886</v>
      </c>
      <c r="X19" s="129">
        <v>268</v>
      </c>
      <c r="Y19" s="145">
        <v>188</v>
      </c>
    </row>
    <row r="20" spans="1:25" x14ac:dyDescent="0.25">
      <c r="A20" s="68" t="s">
        <v>68</v>
      </c>
      <c r="B20" s="125">
        <v>152</v>
      </c>
      <c r="C20" s="125">
        <v>81</v>
      </c>
      <c r="D20" s="125">
        <v>123</v>
      </c>
      <c r="E20" s="125">
        <v>466</v>
      </c>
      <c r="F20" s="125">
        <v>299</v>
      </c>
      <c r="G20" s="125">
        <v>317</v>
      </c>
      <c r="H20" s="125">
        <v>399</v>
      </c>
      <c r="I20" s="125">
        <v>528</v>
      </c>
      <c r="J20" s="125">
        <v>505</v>
      </c>
      <c r="K20" s="125">
        <v>674</v>
      </c>
      <c r="L20" s="125">
        <v>517</v>
      </c>
      <c r="M20" s="125">
        <v>514</v>
      </c>
      <c r="N20" s="113">
        <v>582.25557414353318</v>
      </c>
      <c r="O20" s="113">
        <v>597.79838422489581</v>
      </c>
      <c r="P20" s="113">
        <v>548.97484135231127</v>
      </c>
      <c r="Q20" s="113">
        <v>550.97846782122326</v>
      </c>
      <c r="R20" s="113">
        <v>487.74599851808392</v>
      </c>
      <c r="S20" s="113">
        <v>535.09950624547798</v>
      </c>
      <c r="T20" s="113">
        <v>718.45978408934604</v>
      </c>
      <c r="U20" s="113">
        <v>480.56608920290745</v>
      </c>
      <c r="V20" s="113">
        <v>381.3949567623846</v>
      </c>
      <c r="W20" s="113">
        <v>373.28804020610062</v>
      </c>
      <c r="X20" s="129">
        <v>608</v>
      </c>
      <c r="Y20" s="145">
        <v>408</v>
      </c>
    </row>
    <row r="21" spans="1:25" ht="15" customHeight="1" x14ac:dyDescent="0.25">
      <c r="A21" s="68" t="s">
        <v>69</v>
      </c>
      <c r="B21" s="125">
        <v>314</v>
      </c>
      <c r="C21" s="125">
        <v>334</v>
      </c>
      <c r="D21" s="125">
        <v>468</v>
      </c>
      <c r="E21" s="125">
        <v>1925</v>
      </c>
      <c r="F21" s="125">
        <v>1966</v>
      </c>
      <c r="G21" s="125">
        <v>1775</v>
      </c>
      <c r="H21" s="125">
        <v>2422</v>
      </c>
      <c r="I21" s="125">
        <v>4551</v>
      </c>
      <c r="J21" s="125">
        <v>4476</v>
      </c>
      <c r="K21" s="125">
        <v>3891</v>
      </c>
      <c r="L21" s="125">
        <v>3523</v>
      </c>
      <c r="M21" s="125">
        <v>4924</v>
      </c>
      <c r="N21" s="113">
        <v>6136.0583725900833</v>
      </c>
      <c r="O21" s="113">
        <v>6712.6306386687347</v>
      </c>
      <c r="P21" s="113">
        <v>5539.2904860294811</v>
      </c>
      <c r="Q21" s="113">
        <v>5578.4596607064632</v>
      </c>
      <c r="R21" s="113">
        <v>4915.5970686660739</v>
      </c>
      <c r="S21" s="113">
        <v>4641.2620137446193</v>
      </c>
      <c r="T21" s="113">
        <v>4450.8752542343718</v>
      </c>
      <c r="U21" s="113">
        <v>3613.8534305656294</v>
      </c>
      <c r="V21" s="113">
        <v>3796.1889473527754</v>
      </c>
      <c r="W21" s="113">
        <v>3845.6631796634751</v>
      </c>
      <c r="X21" s="129">
        <v>3369</v>
      </c>
      <c r="Y21" s="145">
        <v>2592</v>
      </c>
    </row>
    <row r="22" spans="1:25" x14ac:dyDescent="0.25">
      <c r="A22" s="68" t="s">
        <v>70</v>
      </c>
      <c r="B22" s="125">
        <v>417</v>
      </c>
      <c r="C22" s="125">
        <v>246</v>
      </c>
      <c r="D22" s="125">
        <v>290</v>
      </c>
      <c r="E22" s="125">
        <v>369</v>
      </c>
      <c r="F22" s="125">
        <v>330</v>
      </c>
      <c r="G22" s="125">
        <v>360</v>
      </c>
      <c r="H22" s="125">
        <v>339</v>
      </c>
      <c r="I22" s="125">
        <v>386</v>
      </c>
      <c r="J22" s="125">
        <v>388</v>
      </c>
      <c r="K22" s="125">
        <v>437</v>
      </c>
      <c r="L22" s="125">
        <v>362</v>
      </c>
      <c r="M22" s="125">
        <v>275</v>
      </c>
      <c r="N22" s="113">
        <v>337.85443432786434</v>
      </c>
      <c r="O22" s="113">
        <v>365.00946338105291</v>
      </c>
      <c r="P22" s="113">
        <v>777.62497711901392</v>
      </c>
      <c r="Q22" s="113">
        <v>784.55587924431097</v>
      </c>
      <c r="R22" s="113">
        <v>433.68645933435687</v>
      </c>
      <c r="S22" s="113">
        <v>417.90699133019092</v>
      </c>
      <c r="T22" s="113">
        <v>313.6173594824337</v>
      </c>
      <c r="U22" s="113">
        <v>211.95518266044323</v>
      </c>
      <c r="V22" s="113">
        <v>178.501924598946</v>
      </c>
      <c r="W22" s="113">
        <v>179.90390251520662</v>
      </c>
      <c r="X22" s="129">
        <v>171</v>
      </c>
      <c r="Y22" s="145">
        <v>154</v>
      </c>
    </row>
    <row r="23" spans="1:25" x14ac:dyDescent="0.25">
      <c r="A23" s="68" t="s">
        <v>71</v>
      </c>
      <c r="B23" s="125">
        <v>561</v>
      </c>
      <c r="C23" s="125">
        <v>322</v>
      </c>
      <c r="D23" s="125">
        <v>320</v>
      </c>
      <c r="E23" s="125">
        <v>724</v>
      </c>
      <c r="F23" s="125">
        <v>311</v>
      </c>
      <c r="G23" s="125">
        <v>252</v>
      </c>
      <c r="H23" s="125">
        <v>570</v>
      </c>
      <c r="I23" s="125">
        <v>437</v>
      </c>
      <c r="J23" s="125">
        <v>389</v>
      </c>
      <c r="K23" s="125">
        <v>502</v>
      </c>
      <c r="L23" s="125">
        <v>504</v>
      </c>
      <c r="M23" s="125">
        <v>799</v>
      </c>
      <c r="N23" s="113">
        <v>764.53331020643748</v>
      </c>
      <c r="O23" s="113">
        <v>506.21326736354411</v>
      </c>
      <c r="P23" s="113">
        <v>596.89496331962164</v>
      </c>
      <c r="Q23" s="113">
        <v>601.75113248768139</v>
      </c>
      <c r="R23" s="113">
        <v>639.18748267471597</v>
      </c>
      <c r="S23" s="113">
        <v>463.39936981412779</v>
      </c>
      <c r="T23" s="113">
        <v>452.69683127917665</v>
      </c>
      <c r="U23" s="113">
        <v>395.71050760789711</v>
      </c>
      <c r="V23" s="113">
        <v>299.66407848893743</v>
      </c>
      <c r="W23" s="113">
        <v>304.87953125379886</v>
      </c>
      <c r="X23" s="129">
        <v>329</v>
      </c>
      <c r="Y23" s="145">
        <v>307</v>
      </c>
    </row>
    <row r="24" spans="1:25" x14ac:dyDescent="0.25">
      <c r="A24" s="68" t="s">
        <v>72</v>
      </c>
      <c r="B24" s="125">
        <v>185</v>
      </c>
      <c r="C24" s="125">
        <v>148</v>
      </c>
      <c r="D24" s="125">
        <v>203</v>
      </c>
      <c r="E24" s="125">
        <v>730</v>
      </c>
      <c r="F24" s="125">
        <v>445</v>
      </c>
      <c r="G24" s="125">
        <v>269</v>
      </c>
      <c r="H24" s="125">
        <v>440</v>
      </c>
      <c r="I24" s="125">
        <v>628</v>
      </c>
      <c r="J24" s="125">
        <v>466</v>
      </c>
      <c r="K24" s="125">
        <v>948</v>
      </c>
      <c r="L24" s="125">
        <v>597</v>
      </c>
      <c r="M24" s="125">
        <v>594</v>
      </c>
      <c r="N24" s="113">
        <v>810.59625596197782</v>
      </c>
      <c r="O24" s="113">
        <v>889.37025707050975</v>
      </c>
      <c r="P24" s="113">
        <v>573.39807644266796</v>
      </c>
      <c r="Q24" s="113">
        <v>573.97124413183758</v>
      </c>
      <c r="R24" s="113">
        <v>666.76830420375461</v>
      </c>
      <c r="S24" s="113">
        <v>607.54601094991165</v>
      </c>
      <c r="T24" s="113">
        <v>438.29851509458757</v>
      </c>
      <c r="U24" s="113">
        <v>502.63634470658639</v>
      </c>
      <c r="V24" s="113">
        <v>332.65225746253861</v>
      </c>
      <c r="W24" s="113">
        <v>449.422494424658</v>
      </c>
      <c r="X24" s="129">
        <v>263</v>
      </c>
      <c r="Y24" s="145">
        <v>191</v>
      </c>
    </row>
    <row r="25" spans="1:25" x14ac:dyDescent="0.25">
      <c r="A25" s="68" t="s">
        <v>73</v>
      </c>
      <c r="B25" s="125">
        <v>345</v>
      </c>
      <c r="C25" s="125">
        <v>327</v>
      </c>
      <c r="D25" s="125">
        <v>321</v>
      </c>
      <c r="E25" s="125">
        <v>320</v>
      </c>
      <c r="F25" s="125">
        <v>374</v>
      </c>
      <c r="G25" s="125">
        <v>363</v>
      </c>
      <c r="H25" s="125">
        <v>733</v>
      </c>
      <c r="I25" s="125">
        <v>702</v>
      </c>
      <c r="J25" s="125">
        <v>898</v>
      </c>
      <c r="K25" s="125">
        <v>743</v>
      </c>
      <c r="L25" s="125">
        <v>617</v>
      </c>
      <c r="M25" s="125">
        <v>880</v>
      </c>
      <c r="N25" s="113">
        <v>987.48575059480913</v>
      </c>
      <c r="O25" s="113">
        <v>1985.401552042196</v>
      </c>
      <c r="P25" s="113">
        <v>1046.3041365935267</v>
      </c>
      <c r="Q25" s="113">
        <v>1047.8807218135605</v>
      </c>
      <c r="R25" s="113">
        <v>1150.338993001179</v>
      </c>
      <c r="S25" s="113">
        <v>755.86133063138209</v>
      </c>
      <c r="T25" s="113">
        <v>690.62455924401536</v>
      </c>
      <c r="U25" s="113">
        <v>604.17501877459756</v>
      </c>
      <c r="V25" s="113">
        <v>555.65367645442984</v>
      </c>
      <c r="W25" s="113">
        <v>960.73747724840177</v>
      </c>
      <c r="X25" s="129">
        <v>651</v>
      </c>
      <c r="Y25" s="145">
        <v>509</v>
      </c>
    </row>
    <row r="26" spans="1:25" ht="18" customHeight="1" x14ac:dyDescent="0.25">
      <c r="A26" s="68" t="s">
        <v>74</v>
      </c>
      <c r="B26" s="125">
        <v>5797</v>
      </c>
      <c r="C26" s="125">
        <v>5213</v>
      </c>
      <c r="D26" s="125">
        <v>7338</v>
      </c>
      <c r="E26" s="125">
        <v>10867</v>
      </c>
      <c r="F26" s="125">
        <v>6813</v>
      </c>
      <c r="G26" s="125">
        <v>6547</v>
      </c>
      <c r="H26" s="125">
        <v>6788</v>
      </c>
      <c r="I26" s="125">
        <v>7659</v>
      </c>
      <c r="J26" s="125">
        <v>7563</v>
      </c>
      <c r="K26" s="125">
        <v>6445</v>
      </c>
      <c r="L26" s="125">
        <v>5929</v>
      </c>
      <c r="M26" s="125">
        <v>6387</v>
      </c>
      <c r="N26" s="113">
        <v>6025.041153154024</v>
      </c>
      <c r="O26" s="113">
        <v>6731.3648513071566</v>
      </c>
      <c r="P26" s="113">
        <v>3913.589820853018</v>
      </c>
      <c r="Q26" s="113">
        <v>3859.9536457298714</v>
      </c>
      <c r="R26" s="113">
        <v>4579.989145808614</v>
      </c>
      <c r="S26" s="113">
        <v>3709.9580618900927</v>
      </c>
      <c r="T26" s="113">
        <v>3391.836055124289</v>
      </c>
      <c r="U26" s="113">
        <v>3393.0992997989629</v>
      </c>
      <c r="V26" s="113">
        <v>4095.3682825208039</v>
      </c>
      <c r="W26" s="113">
        <v>3296.6979701442101</v>
      </c>
      <c r="X26" s="129">
        <v>2894</v>
      </c>
      <c r="Y26" s="145">
        <v>2383</v>
      </c>
    </row>
    <row r="27" spans="1:25" s="154" customFormat="1" ht="18" x14ac:dyDescent="0.25">
      <c r="A27" s="138" t="s">
        <v>161</v>
      </c>
      <c r="B27" s="134">
        <v>515</v>
      </c>
      <c r="C27" s="134">
        <v>422</v>
      </c>
      <c r="D27" s="134">
        <v>686</v>
      </c>
      <c r="E27" s="134">
        <v>910</v>
      </c>
      <c r="F27" s="134">
        <v>1198</v>
      </c>
      <c r="G27" s="134">
        <v>1629</v>
      </c>
      <c r="H27" s="134">
        <v>1687</v>
      </c>
      <c r="I27" s="134">
        <v>1682</v>
      </c>
      <c r="J27" s="134">
        <v>2211</v>
      </c>
      <c r="K27" s="134">
        <v>2774</v>
      </c>
      <c r="L27" s="134">
        <v>2651</v>
      </c>
      <c r="M27" s="134">
        <v>2967</v>
      </c>
      <c r="N27" s="141">
        <v>3067.0419388093301</v>
      </c>
      <c r="O27" s="141">
        <v>3366.4172203357807</v>
      </c>
      <c r="P27" s="141">
        <v>2338.8741200173868</v>
      </c>
      <c r="Q27" s="141">
        <v>2334.5493678303233</v>
      </c>
      <c r="R27" s="141">
        <v>2369.0832028969776</v>
      </c>
      <c r="S27" s="141">
        <v>1921.2549181007519</v>
      </c>
      <c r="T27" s="141">
        <v>1718.7171388729241</v>
      </c>
      <c r="U27" s="141">
        <v>1442.3783613031283</v>
      </c>
      <c r="V27" s="141">
        <v>1343.8355445891609</v>
      </c>
      <c r="W27" s="141">
        <v>1178.5564982842507</v>
      </c>
      <c r="X27" s="108">
        <v>913</v>
      </c>
      <c r="Y27" s="144">
        <v>895</v>
      </c>
    </row>
    <row r="28" spans="1:25" ht="16.5" customHeight="1" x14ac:dyDescent="0.25">
      <c r="A28" s="68" t="s">
        <v>76</v>
      </c>
      <c r="B28" s="125">
        <v>225</v>
      </c>
      <c r="C28" s="125">
        <v>205</v>
      </c>
      <c r="D28" s="125">
        <v>1466</v>
      </c>
      <c r="E28" s="125">
        <v>379</v>
      </c>
      <c r="F28" s="125">
        <v>424</v>
      </c>
      <c r="G28" s="125">
        <v>618</v>
      </c>
      <c r="H28" s="125">
        <v>605</v>
      </c>
      <c r="I28" s="125">
        <v>696</v>
      </c>
      <c r="J28" s="125">
        <v>624</v>
      </c>
      <c r="K28" s="125">
        <v>851</v>
      </c>
      <c r="L28" s="125">
        <v>1011</v>
      </c>
      <c r="M28" s="125">
        <v>1288</v>
      </c>
      <c r="N28" s="113">
        <v>2297.5213166765816</v>
      </c>
      <c r="O28" s="113">
        <v>2498.6710909940243</v>
      </c>
      <c r="P28" s="113">
        <v>2357.2144329526154</v>
      </c>
      <c r="Q28" s="113">
        <v>2395.7269004244858</v>
      </c>
      <c r="R28" s="113">
        <v>2441.7150717658819</v>
      </c>
      <c r="S28" s="113">
        <v>2364.983932828859</v>
      </c>
      <c r="T28" s="113">
        <v>2093.0717715530354</v>
      </c>
      <c r="U28" s="113">
        <v>1686.8385874010469</v>
      </c>
      <c r="V28" s="113">
        <v>1150.7134276757201</v>
      </c>
      <c r="W28" s="113">
        <v>1715.4968347770375</v>
      </c>
      <c r="X28" s="129">
        <v>1301</v>
      </c>
      <c r="Y28" s="145">
        <v>564</v>
      </c>
    </row>
    <row r="29" spans="1:25" x14ac:dyDescent="0.25">
      <c r="A29" s="68" t="s">
        <v>77</v>
      </c>
      <c r="B29" s="125">
        <v>211</v>
      </c>
      <c r="C29" s="125">
        <v>293</v>
      </c>
      <c r="D29" s="125">
        <v>336</v>
      </c>
      <c r="E29" s="125">
        <v>581</v>
      </c>
      <c r="F29" s="125">
        <v>619</v>
      </c>
      <c r="G29" s="125">
        <v>668</v>
      </c>
      <c r="H29" s="125">
        <v>765</v>
      </c>
      <c r="I29" s="125">
        <v>915</v>
      </c>
      <c r="J29" s="125">
        <v>1190</v>
      </c>
      <c r="K29" s="125">
        <v>951</v>
      </c>
      <c r="L29" s="125">
        <v>827</v>
      </c>
      <c r="M29" s="125">
        <v>903</v>
      </c>
      <c r="N29" s="113">
        <v>1047.7168821938408</v>
      </c>
      <c r="O29" s="113">
        <v>1289.9390800706799</v>
      </c>
      <c r="P29" s="113">
        <v>1300.5730757352183</v>
      </c>
      <c r="Q29" s="113">
        <v>1322.4880728204696</v>
      </c>
      <c r="R29" s="113">
        <v>1129.3770084470943</v>
      </c>
      <c r="S29" s="113">
        <v>1233.1330788259479</v>
      </c>
      <c r="T29" s="113">
        <v>1163.7564289796176</v>
      </c>
      <c r="U29" s="113">
        <v>992.79874075207385</v>
      </c>
      <c r="V29" s="113">
        <v>1018.20670375562</v>
      </c>
      <c r="W29" s="113">
        <v>1021.6836700332163</v>
      </c>
      <c r="X29" s="129">
        <v>807</v>
      </c>
      <c r="Y29" s="145">
        <v>770</v>
      </c>
    </row>
    <row r="30" spans="1:25" ht="18" customHeight="1" x14ac:dyDescent="0.25">
      <c r="A30" s="68" t="s">
        <v>78</v>
      </c>
      <c r="B30" s="125">
        <v>582</v>
      </c>
      <c r="C30" s="125">
        <v>485</v>
      </c>
      <c r="D30" s="125">
        <v>980</v>
      </c>
      <c r="E30" s="125">
        <v>1807</v>
      </c>
      <c r="F30" s="125">
        <v>1986</v>
      </c>
      <c r="G30" s="125">
        <v>1670</v>
      </c>
      <c r="H30" s="125">
        <v>1778</v>
      </c>
      <c r="I30" s="125">
        <v>2000</v>
      </c>
      <c r="J30" s="125">
        <v>2774</v>
      </c>
      <c r="K30" s="125">
        <v>2328</v>
      </c>
      <c r="L30" s="125">
        <v>2159</v>
      </c>
      <c r="M30" s="125">
        <v>2352</v>
      </c>
      <c r="N30" s="113">
        <v>2181.5208996805286</v>
      </c>
      <c r="O30" s="113">
        <v>2772.6347485491829</v>
      </c>
      <c r="P30" s="113">
        <v>2247.7115060247224</v>
      </c>
      <c r="Q30" s="113">
        <v>2303.1199645362622</v>
      </c>
      <c r="R30" s="113">
        <v>2272.5282658770511</v>
      </c>
      <c r="S30" s="113">
        <v>2327.2544937267685</v>
      </c>
      <c r="T30" s="113">
        <v>2515.2701934147435</v>
      </c>
      <c r="U30" s="113">
        <v>1817.8296432322445</v>
      </c>
      <c r="V30" s="113">
        <v>1759.3337678547196</v>
      </c>
      <c r="W30" s="113">
        <v>1392.5902548877514</v>
      </c>
      <c r="X30" s="129">
        <v>1130</v>
      </c>
      <c r="Y30" s="145">
        <v>1250</v>
      </c>
    </row>
    <row r="31" spans="1:25" x14ac:dyDescent="0.25">
      <c r="A31" s="71" t="s">
        <v>79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29"/>
      <c r="Y31" s="146"/>
    </row>
    <row r="32" spans="1:25" ht="19.5" x14ac:dyDescent="0.25">
      <c r="A32" s="72" t="s">
        <v>80</v>
      </c>
      <c r="B32" s="125" t="s">
        <v>82</v>
      </c>
      <c r="C32" s="125" t="s">
        <v>82</v>
      </c>
      <c r="D32" s="125" t="s">
        <v>82</v>
      </c>
      <c r="E32" s="125">
        <v>24</v>
      </c>
      <c r="F32" s="125">
        <v>549</v>
      </c>
      <c r="G32" s="125" t="s">
        <v>107</v>
      </c>
      <c r="H32" s="125">
        <v>239</v>
      </c>
      <c r="I32" s="125">
        <v>170</v>
      </c>
      <c r="J32" s="125">
        <v>365</v>
      </c>
      <c r="K32" s="125">
        <v>388</v>
      </c>
      <c r="L32" s="125">
        <v>349</v>
      </c>
      <c r="M32" s="125">
        <v>308</v>
      </c>
      <c r="N32" s="113">
        <v>497.54780012794089</v>
      </c>
      <c r="O32" s="113">
        <v>475.69460879443369</v>
      </c>
      <c r="P32" s="113">
        <v>534.86060491314436</v>
      </c>
      <c r="Q32" s="113">
        <v>533.19492285188505</v>
      </c>
      <c r="R32" s="113">
        <v>834.76784493126138</v>
      </c>
      <c r="S32" s="113">
        <v>794.30942501481923</v>
      </c>
      <c r="T32" s="113">
        <v>836.26024418799136</v>
      </c>
      <c r="U32" s="113">
        <v>917.91618608227611</v>
      </c>
      <c r="V32" s="113">
        <v>1170.8700983338545</v>
      </c>
      <c r="W32" s="113">
        <v>795.1998843345624</v>
      </c>
      <c r="X32" s="129">
        <v>493</v>
      </c>
      <c r="Y32" s="145">
        <v>866</v>
      </c>
    </row>
    <row r="33" spans="1:25" ht="21" customHeight="1" x14ac:dyDescent="0.25">
      <c r="A33" s="72" t="s">
        <v>171</v>
      </c>
      <c r="B33" s="130"/>
      <c r="C33" s="130"/>
      <c r="D33" s="130"/>
      <c r="E33" s="130"/>
      <c r="F33" s="130"/>
      <c r="G33" s="126">
        <v>1725.9081640661918</v>
      </c>
      <c r="H33" s="126">
        <v>1830.6220219934305</v>
      </c>
      <c r="I33" s="126">
        <v>2062.3128132074571</v>
      </c>
      <c r="J33" s="126">
        <v>2856.98934952327</v>
      </c>
      <c r="K33" s="126">
        <v>2395.8568603248868</v>
      </c>
      <c r="L33" s="126">
        <v>2222.8183900776739</v>
      </c>
      <c r="M33" s="126">
        <v>2425.3655253981528</v>
      </c>
      <c r="N33" s="113">
        <v>2261.494163045706</v>
      </c>
      <c r="O33" s="113">
        <v>2858.4282533624541</v>
      </c>
      <c r="P33" s="113">
        <v>2333.0828797607151</v>
      </c>
      <c r="Q33" s="113">
        <v>2371.6422519409657</v>
      </c>
      <c r="R33" s="113">
        <v>2329.1903834527184</v>
      </c>
      <c r="S33" s="113">
        <v>2388.3605560152496</v>
      </c>
      <c r="T33" s="113">
        <v>2582.8167507436096</v>
      </c>
      <c r="U33" s="113">
        <v>1854.4522608934758</v>
      </c>
      <c r="V33" s="113">
        <v>1783.654511236665</v>
      </c>
      <c r="W33" s="113">
        <v>1417.7119081913031</v>
      </c>
      <c r="X33" s="129">
        <v>1158</v>
      </c>
      <c r="Y33" s="145">
        <v>1250</v>
      </c>
    </row>
    <row r="34" spans="1:25" x14ac:dyDescent="0.25">
      <c r="A34" s="68" t="s">
        <v>84</v>
      </c>
      <c r="B34" s="125">
        <v>542</v>
      </c>
      <c r="C34" s="125">
        <v>476</v>
      </c>
      <c r="D34" s="125">
        <v>589</v>
      </c>
      <c r="E34" s="125">
        <v>994</v>
      </c>
      <c r="F34" s="125">
        <v>987</v>
      </c>
      <c r="G34" s="125">
        <v>1416</v>
      </c>
      <c r="H34" s="125">
        <v>1091</v>
      </c>
      <c r="I34" s="125">
        <v>813</v>
      </c>
      <c r="J34" s="125">
        <v>892</v>
      </c>
      <c r="K34" s="125">
        <v>1140</v>
      </c>
      <c r="L34" s="125">
        <v>1074</v>
      </c>
      <c r="M34" s="125">
        <v>1236</v>
      </c>
      <c r="N34" s="113">
        <v>1477.327212190163</v>
      </c>
      <c r="O34" s="113">
        <v>1418.6890897568237</v>
      </c>
      <c r="P34" s="113">
        <v>1175.1418686979293</v>
      </c>
      <c r="Q34" s="113">
        <v>1178.0054067966835</v>
      </c>
      <c r="R34" s="113">
        <v>1508.8159806417973</v>
      </c>
      <c r="S34" s="113">
        <v>1060.2992200341284</v>
      </c>
      <c r="T34" s="113">
        <v>1093.2352918580561</v>
      </c>
      <c r="U34" s="113">
        <v>1397.0949159740078</v>
      </c>
      <c r="V34" s="113">
        <v>832.51141520879025</v>
      </c>
      <c r="W34" s="113">
        <v>1129.9104216735855</v>
      </c>
      <c r="X34" s="129">
        <v>724</v>
      </c>
      <c r="Y34" s="145">
        <v>1061</v>
      </c>
    </row>
    <row r="35" spans="1:25" x14ac:dyDescent="0.25">
      <c r="A35" s="68" t="s">
        <v>172</v>
      </c>
      <c r="B35" s="125">
        <v>1039</v>
      </c>
      <c r="C35" s="125">
        <v>436</v>
      </c>
      <c r="D35" s="125">
        <v>528</v>
      </c>
      <c r="E35" s="125">
        <v>1290</v>
      </c>
      <c r="F35" s="125">
        <v>1201</v>
      </c>
      <c r="G35" s="125">
        <v>1837</v>
      </c>
      <c r="H35" s="125">
        <v>1990</v>
      </c>
      <c r="I35" s="125">
        <v>2629</v>
      </c>
      <c r="J35" s="125">
        <v>2152</v>
      </c>
      <c r="K35" s="125">
        <v>1513</v>
      </c>
      <c r="L35" s="125">
        <v>987</v>
      </c>
      <c r="M35" s="125">
        <v>602</v>
      </c>
      <c r="N35" s="113">
        <v>922.44094653753473</v>
      </c>
      <c r="O35" s="113">
        <v>1454.1805476388713</v>
      </c>
      <c r="P35" s="113">
        <v>1753.0670659574291</v>
      </c>
      <c r="Q35" s="113">
        <v>1740.5955171426019</v>
      </c>
      <c r="R35" s="113">
        <v>1530.0074984407922</v>
      </c>
      <c r="S35" s="113">
        <v>1115.9947148231872</v>
      </c>
      <c r="T35" s="113">
        <v>770.11725172589229</v>
      </c>
      <c r="U35" s="113">
        <v>651.65190440590357</v>
      </c>
      <c r="V35" s="113">
        <v>505.7571482012778</v>
      </c>
      <c r="W35" s="113">
        <v>468.77040091513027</v>
      </c>
      <c r="X35" s="129">
        <v>350</v>
      </c>
      <c r="Y35" s="145">
        <v>319</v>
      </c>
    </row>
    <row r="36" spans="1:25" x14ac:dyDescent="0.25">
      <c r="A36" s="68" t="s">
        <v>86</v>
      </c>
      <c r="B36" s="125">
        <v>160</v>
      </c>
      <c r="C36" s="125">
        <v>155</v>
      </c>
      <c r="D36" s="125">
        <v>160</v>
      </c>
      <c r="E36" s="125">
        <v>176</v>
      </c>
      <c r="F36" s="125">
        <v>172</v>
      </c>
      <c r="G36" s="125">
        <v>274</v>
      </c>
      <c r="H36" s="125">
        <v>271</v>
      </c>
      <c r="I36" s="125">
        <v>274</v>
      </c>
      <c r="J36" s="125">
        <v>305</v>
      </c>
      <c r="K36" s="125">
        <v>298</v>
      </c>
      <c r="L36" s="125">
        <v>351</v>
      </c>
      <c r="M36" s="125">
        <v>428</v>
      </c>
      <c r="N36" s="113">
        <v>463.78310763163023</v>
      </c>
      <c r="O36" s="113">
        <v>389.42744946380645</v>
      </c>
      <c r="P36" s="113">
        <v>449.31879624359703</v>
      </c>
      <c r="Q36" s="113">
        <v>445.38079948167456</v>
      </c>
      <c r="R36" s="113">
        <v>414.22121279952836</v>
      </c>
      <c r="S36" s="113">
        <v>393.07820414213296</v>
      </c>
      <c r="T36" s="113">
        <v>302.0467950594529</v>
      </c>
      <c r="U36" s="113">
        <v>250.02199531111725</v>
      </c>
      <c r="V36" s="113">
        <v>206.65838132366247</v>
      </c>
      <c r="W36" s="113">
        <v>260.33729872813802</v>
      </c>
      <c r="X36" s="129">
        <v>153</v>
      </c>
      <c r="Y36" s="145">
        <v>130</v>
      </c>
    </row>
    <row r="37" spans="1:25" x14ac:dyDescent="0.25">
      <c r="A37" s="68" t="s">
        <v>87</v>
      </c>
      <c r="B37" s="125">
        <v>80</v>
      </c>
      <c r="C37" s="125">
        <v>129</v>
      </c>
      <c r="D37" s="125">
        <v>115</v>
      </c>
      <c r="E37" s="125">
        <v>511</v>
      </c>
      <c r="F37" s="125">
        <v>602</v>
      </c>
      <c r="G37" s="125">
        <v>782</v>
      </c>
      <c r="H37" s="125">
        <v>673</v>
      </c>
      <c r="I37" s="125">
        <v>712</v>
      </c>
      <c r="J37" s="125">
        <v>788</v>
      </c>
      <c r="K37" s="125">
        <v>665</v>
      </c>
      <c r="L37" s="125">
        <v>819</v>
      </c>
      <c r="M37" s="125">
        <v>784</v>
      </c>
      <c r="N37" s="113">
        <v>1235.9063872137124</v>
      </c>
      <c r="O37" s="113">
        <v>1082.0015650356333</v>
      </c>
      <c r="P37" s="113">
        <v>770.89452603471284</v>
      </c>
      <c r="Q37" s="113">
        <v>781.31448652320455</v>
      </c>
      <c r="R37" s="113">
        <v>798.49572293213339</v>
      </c>
      <c r="S37" s="113">
        <v>628.14838702503141</v>
      </c>
      <c r="T37" s="113">
        <v>571.81042285211606</v>
      </c>
      <c r="U37" s="113">
        <v>671.25246025629633</v>
      </c>
      <c r="V37" s="113">
        <v>396.69455248944428</v>
      </c>
      <c r="W37" s="113">
        <v>728.52018871575058</v>
      </c>
      <c r="X37" s="129">
        <v>210</v>
      </c>
      <c r="Y37" s="145">
        <v>837</v>
      </c>
    </row>
    <row r="38" spans="1:25" ht="18" customHeight="1" x14ac:dyDescent="0.25">
      <c r="A38" s="68" t="s">
        <v>88</v>
      </c>
      <c r="B38" s="125">
        <v>475</v>
      </c>
      <c r="C38" s="125">
        <v>244</v>
      </c>
      <c r="D38" s="125">
        <v>418</v>
      </c>
      <c r="E38" s="125">
        <v>547</v>
      </c>
      <c r="F38" s="125">
        <v>492</v>
      </c>
      <c r="G38" s="125">
        <v>207</v>
      </c>
      <c r="H38" s="125">
        <v>443</v>
      </c>
      <c r="I38" s="125">
        <v>431</v>
      </c>
      <c r="J38" s="125">
        <v>658</v>
      </c>
      <c r="K38" s="125">
        <v>1146</v>
      </c>
      <c r="L38" s="125">
        <v>1485</v>
      </c>
      <c r="M38" s="125">
        <v>1608</v>
      </c>
      <c r="N38" s="113">
        <v>2071.8712224869473</v>
      </c>
      <c r="O38" s="113">
        <v>2229.7809225395517</v>
      </c>
      <c r="P38" s="113">
        <v>1877.6081256391574</v>
      </c>
      <c r="Q38" s="113">
        <v>1889.0342714572482</v>
      </c>
      <c r="R38" s="113">
        <v>1956.37747346329</v>
      </c>
      <c r="S38" s="113">
        <v>1637.3829557926376</v>
      </c>
      <c r="T38" s="113">
        <v>1854.7884691623719</v>
      </c>
      <c r="U38" s="113">
        <v>1555.2854998579685</v>
      </c>
      <c r="V38" s="113">
        <v>1494.6981986405985</v>
      </c>
      <c r="W38" s="113">
        <v>1288.4972091393211</v>
      </c>
      <c r="X38" s="129">
        <v>1079</v>
      </c>
      <c r="Y38" s="145">
        <v>717</v>
      </c>
    </row>
    <row r="39" spans="1:25" x14ac:dyDescent="0.25">
      <c r="A39" s="68" t="s">
        <v>89</v>
      </c>
      <c r="B39" s="125">
        <v>513</v>
      </c>
      <c r="C39" s="125">
        <v>242</v>
      </c>
      <c r="D39" s="125">
        <v>291</v>
      </c>
      <c r="E39" s="125">
        <v>368</v>
      </c>
      <c r="F39" s="125">
        <v>764</v>
      </c>
      <c r="G39" s="125">
        <v>388</v>
      </c>
      <c r="H39" s="125">
        <v>470</v>
      </c>
      <c r="I39" s="125">
        <v>336</v>
      </c>
      <c r="J39" s="125">
        <v>466</v>
      </c>
      <c r="K39" s="125">
        <v>883</v>
      </c>
      <c r="L39" s="125">
        <v>1126</v>
      </c>
      <c r="M39" s="125">
        <v>1065</v>
      </c>
      <c r="N39" s="113">
        <v>910.3202363055351</v>
      </c>
      <c r="O39" s="113">
        <v>1200.6900341963851</v>
      </c>
      <c r="P39" s="113">
        <v>1064.3139348144355</v>
      </c>
      <c r="Q39" s="113">
        <v>1075.2017854053709</v>
      </c>
      <c r="R39" s="113">
        <v>1389.4241432303913</v>
      </c>
      <c r="S39" s="113">
        <v>1076.7485245557777</v>
      </c>
      <c r="T39" s="113">
        <v>1310.7580937060125</v>
      </c>
      <c r="U39" s="113">
        <v>741.64289918794907</v>
      </c>
      <c r="V39" s="113">
        <v>770.04195151758063</v>
      </c>
      <c r="W39" s="113">
        <v>720.47667935127151</v>
      </c>
      <c r="X39" s="129">
        <v>376</v>
      </c>
      <c r="Y39" s="145">
        <v>353</v>
      </c>
    </row>
    <row r="40" spans="1:25" ht="18" customHeight="1" x14ac:dyDescent="0.25">
      <c r="A40" s="68" t="s">
        <v>90</v>
      </c>
      <c r="B40" s="125">
        <v>714</v>
      </c>
      <c r="C40" s="125">
        <v>657</v>
      </c>
      <c r="D40" s="125">
        <v>1020</v>
      </c>
      <c r="E40" s="125">
        <v>1185</v>
      </c>
      <c r="F40" s="125">
        <v>1920</v>
      </c>
      <c r="G40" s="125">
        <v>3012</v>
      </c>
      <c r="H40" s="125">
        <v>3139</v>
      </c>
      <c r="I40" s="125">
        <v>2963</v>
      </c>
      <c r="J40" s="125">
        <v>4209</v>
      </c>
      <c r="K40" s="125">
        <v>5865</v>
      </c>
      <c r="L40" s="125">
        <v>5519</v>
      </c>
      <c r="M40" s="125">
        <v>6260</v>
      </c>
      <c r="N40" s="113">
        <v>6107.6425261915656</v>
      </c>
      <c r="O40" s="113">
        <v>6550.3232238466844</v>
      </c>
      <c r="P40" s="113">
        <v>3979.084609812196</v>
      </c>
      <c r="Q40" s="113">
        <v>3928.2331897175063</v>
      </c>
      <c r="R40" s="113">
        <v>3956.9718292411917</v>
      </c>
      <c r="S40" s="113">
        <v>3046.9421864274823</v>
      </c>
      <c r="T40" s="113">
        <v>2572.2812759370113</v>
      </c>
      <c r="U40" s="113">
        <v>2137.7839568693812</v>
      </c>
      <c r="V40" s="113">
        <v>2150.3658880953822</v>
      </c>
      <c r="W40" s="113">
        <v>1667.0474423928604</v>
      </c>
      <c r="X40" s="129">
        <v>1388</v>
      </c>
      <c r="Y40" s="145">
        <v>1313</v>
      </c>
    </row>
    <row r="41" spans="1:25" s="154" customFormat="1" ht="18" x14ac:dyDescent="0.25">
      <c r="A41" s="138" t="s">
        <v>225</v>
      </c>
      <c r="B41" s="134">
        <v>328</v>
      </c>
      <c r="C41" s="134">
        <v>229</v>
      </c>
      <c r="D41" s="134">
        <v>347</v>
      </c>
      <c r="E41" s="134">
        <v>570</v>
      </c>
      <c r="F41" s="134">
        <v>557</v>
      </c>
      <c r="G41" s="134">
        <v>505</v>
      </c>
      <c r="H41" s="134">
        <v>697</v>
      </c>
      <c r="I41" s="134">
        <v>768</v>
      </c>
      <c r="J41" s="134">
        <v>776</v>
      </c>
      <c r="K41" s="134">
        <v>895</v>
      </c>
      <c r="L41" s="134">
        <v>1050</v>
      </c>
      <c r="M41" s="134">
        <v>1146</v>
      </c>
      <c r="N41" s="141">
        <v>968.89792214779152</v>
      </c>
      <c r="O41" s="141">
        <v>1027.0798676558682</v>
      </c>
      <c r="P41" s="141">
        <v>697.33628840048425</v>
      </c>
      <c r="Q41" s="141">
        <v>786.11836187520021</v>
      </c>
      <c r="R41" s="141">
        <v>743.59343084987904</v>
      </c>
      <c r="S41" s="141">
        <v>643.77182637556234</v>
      </c>
      <c r="T41" s="141">
        <v>541.94907053736688</v>
      </c>
      <c r="U41" s="141">
        <v>440.685860053863</v>
      </c>
      <c r="V41" s="141">
        <v>381.24190901665906</v>
      </c>
      <c r="W41" s="141">
        <v>326.42130071750631</v>
      </c>
      <c r="X41" s="108">
        <v>288</v>
      </c>
      <c r="Y41" s="144">
        <v>217</v>
      </c>
    </row>
    <row r="42" spans="1:25" x14ac:dyDescent="0.25">
      <c r="A42" s="68" t="s">
        <v>92</v>
      </c>
      <c r="B42" s="125">
        <v>205</v>
      </c>
      <c r="C42" s="125">
        <v>227</v>
      </c>
      <c r="D42" s="125">
        <v>327</v>
      </c>
      <c r="E42" s="125">
        <v>393</v>
      </c>
      <c r="F42" s="125">
        <v>347</v>
      </c>
      <c r="G42" s="125">
        <v>274</v>
      </c>
      <c r="H42" s="125">
        <v>346</v>
      </c>
      <c r="I42" s="125">
        <v>340</v>
      </c>
      <c r="J42" s="125">
        <v>331</v>
      </c>
      <c r="K42" s="125">
        <v>348</v>
      </c>
      <c r="L42" s="125">
        <v>363</v>
      </c>
      <c r="M42" s="125">
        <v>597</v>
      </c>
      <c r="N42" s="113">
        <v>597.46129242075767</v>
      </c>
      <c r="O42" s="113">
        <v>529.77583514349294</v>
      </c>
      <c r="P42" s="113">
        <v>483.61484047928394</v>
      </c>
      <c r="Q42" s="113">
        <v>477.94761382870405</v>
      </c>
      <c r="R42" s="113">
        <v>356.74184338006484</v>
      </c>
      <c r="S42" s="113">
        <v>364.17734333052493</v>
      </c>
      <c r="T42" s="113">
        <v>311.64857672054671</v>
      </c>
      <c r="U42" s="113">
        <v>208.68425201423867</v>
      </c>
      <c r="V42" s="113">
        <v>218.21022622694682</v>
      </c>
      <c r="W42" s="113">
        <v>207.94604730570293</v>
      </c>
      <c r="X42" s="129">
        <v>189</v>
      </c>
      <c r="Y42" s="145">
        <v>186</v>
      </c>
    </row>
    <row r="43" spans="1:25" x14ac:dyDescent="0.25">
      <c r="A43" s="68" t="s">
        <v>93</v>
      </c>
      <c r="B43" s="125">
        <v>318</v>
      </c>
      <c r="C43" s="125">
        <v>348</v>
      </c>
      <c r="D43" s="125">
        <v>451</v>
      </c>
      <c r="E43" s="125">
        <v>466</v>
      </c>
      <c r="F43" s="125">
        <v>441</v>
      </c>
      <c r="G43" s="125">
        <v>624</v>
      </c>
      <c r="H43" s="125">
        <v>1071</v>
      </c>
      <c r="I43" s="125">
        <v>232</v>
      </c>
      <c r="J43" s="125">
        <v>500</v>
      </c>
      <c r="K43" s="125">
        <v>517</v>
      </c>
      <c r="L43" s="125">
        <v>380</v>
      </c>
      <c r="M43" s="125">
        <v>393</v>
      </c>
      <c r="N43" s="113">
        <v>327.05426574211845</v>
      </c>
      <c r="O43" s="113">
        <v>680.54670349125411</v>
      </c>
      <c r="P43" s="113">
        <v>302.66732262411506</v>
      </c>
      <c r="Q43" s="113">
        <v>304.55104727536224</v>
      </c>
      <c r="R43" s="113">
        <v>443.51014844969768</v>
      </c>
      <c r="S43" s="113">
        <v>280.75419136263724</v>
      </c>
      <c r="T43" s="113">
        <v>270.95904856757863</v>
      </c>
      <c r="U43" s="113">
        <v>261.69314356581822</v>
      </c>
      <c r="V43" s="113">
        <v>162.13829617509452</v>
      </c>
      <c r="W43" s="113">
        <v>234.62426493114449</v>
      </c>
      <c r="X43" s="129">
        <v>142</v>
      </c>
      <c r="Y43" s="145">
        <v>142</v>
      </c>
    </row>
    <row r="44" spans="1:25" x14ac:dyDescent="0.25">
      <c r="A44" s="68" t="s">
        <v>94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13" t="s">
        <v>82</v>
      </c>
      <c r="O44" s="113" t="s">
        <v>82</v>
      </c>
      <c r="P44" s="113">
        <v>1373.9005314581448</v>
      </c>
      <c r="Q44" s="113">
        <v>683.94345073207262</v>
      </c>
      <c r="R44" s="113">
        <v>663.23792976321283</v>
      </c>
      <c r="S44" s="113">
        <v>549.93261469518791</v>
      </c>
      <c r="T44" s="113">
        <v>460.23078854911824</v>
      </c>
      <c r="U44" s="113">
        <v>401.29915953449705</v>
      </c>
      <c r="V44" s="113">
        <v>247.0429511634168</v>
      </c>
      <c r="W44" s="113">
        <v>307.27366201346831</v>
      </c>
      <c r="X44" s="129">
        <v>182</v>
      </c>
      <c r="Y44" s="145">
        <v>136</v>
      </c>
    </row>
    <row r="45" spans="1:25" x14ac:dyDescent="0.25">
      <c r="A45" s="68" t="s">
        <v>95</v>
      </c>
      <c r="B45" s="125">
        <v>336</v>
      </c>
      <c r="C45" s="125">
        <v>249</v>
      </c>
      <c r="D45" s="125">
        <v>365</v>
      </c>
      <c r="E45" s="125">
        <v>695</v>
      </c>
      <c r="F45" s="125">
        <v>543</v>
      </c>
      <c r="G45" s="125">
        <v>547</v>
      </c>
      <c r="H45" s="125">
        <v>686</v>
      </c>
      <c r="I45" s="125">
        <v>865</v>
      </c>
      <c r="J45" s="125">
        <v>758</v>
      </c>
      <c r="K45" s="125">
        <v>734</v>
      </c>
      <c r="L45" s="125">
        <v>756</v>
      </c>
      <c r="M45" s="125">
        <v>795</v>
      </c>
      <c r="N45" s="113">
        <v>720.56897577152063</v>
      </c>
      <c r="O45" s="113">
        <v>752.47914209377427</v>
      </c>
      <c r="P45" s="113">
        <v>719.61119514530947</v>
      </c>
      <c r="Q45" s="113">
        <v>710.76734222881021</v>
      </c>
      <c r="R45" s="113">
        <v>616.42458424911581</v>
      </c>
      <c r="S45" s="113">
        <v>696.44781647480715</v>
      </c>
      <c r="T45" s="113">
        <v>465.47602994082689</v>
      </c>
      <c r="U45" s="113">
        <v>316.83551051667365</v>
      </c>
      <c r="V45" s="113">
        <v>304.60682944980584</v>
      </c>
      <c r="W45" s="113">
        <v>313.1783542055943</v>
      </c>
      <c r="X45" s="129">
        <v>307</v>
      </c>
      <c r="Y45" s="145">
        <v>230</v>
      </c>
    </row>
    <row r="46" spans="1:25" x14ac:dyDescent="0.25">
      <c r="A46" s="68" t="s">
        <v>96</v>
      </c>
      <c r="B46" s="125">
        <v>198</v>
      </c>
      <c r="C46" s="125">
        <v>216</v>
      </c>
      <c r="D46" s="125">
        <v>214</v>
      </c>
      <c r="E46" s="125">
        <v>307</v>
      </c>
      <c r="F46" s="125">
        <v>622</v>
      </c>
      <c r="G46" s="125">
        <v>472</v>
      </c>
      <c r="H46" s="125">
        <v>399</v>
      </c>
      <c r="I46" s="125">
        <v>354</v>
      </c>
      <c r="J46" s="125">
        <v>517</v>
      </c>
      <c r="K46" s="125">
        <v>614</v>
      </c>
      <c r="L46" s="125">
        <v>387</v>
      </c>
      <c r="M46" s="125">
        <v>555</v>
      </c>
      <c r="N46" s="113">
        <v>743.93706153776054</v>
      </c>
      <c r="O46" s="113">
        <v>591.70775334690597</v>
      </c>
      <c r="P46" s="113">
        <v>523.758565252621</v>
      </c>
      <c r="Q46" s="113">
        <v>524.6530295955572</v>
      </c>
      <c r="R46" s="113">
        <v>708.96594091318889</v>
      </c>
      <c r="S46" s="113">
        <v>278.64768327213426</v>
      </c>
      <c r="T46" s="113">
        <v>227.41262567539837</v>
      </c>
      <c r="U46" s="113">
        <v>340.13501899053364</v>
      </c>
      <c r="V46" s="113">
        <v>240.94951348311611</v>
      </c>
      <c r="W46" s="113">
        <v>250.5724552986629</v>
      </c>
      <c r="X46" s="129">
        <v>262</v>
      </c>
      <c r="Y46" s="145">
        <v>104</v>
      </c>
    </row>
    <row r="47" spans="1:25" x14ac:dyDescent="0.25">
      <c r="A47" s="68" t="s">
        <v>97</v>
      </c>
      <c r="B47" s="125">
        <v>479</v>
      </c>
      <c r="C47" s="125">
        <v>361</v>
      </c>
      <c r="D47" s="125">
        <v>444</v>
      </c>
      <c r="E47" s="125">
        <v>664</v>
      </c>
      <c r="F47" s="125">
        <v>677</v>
      </c>
      <c r="G47" s="125">
        <v>457</v>
      </c>
      <c r="H47" s="125">
        <v>603</v>
      </c>
      <c r="I47" s="125">
        <v>506</v>
      </c>
      <c r="J47" s="125">
        <v>698</v>
      </c>
      <c r="K47" s="125">
        <v>892</v>
      </c>
      <c r="L47" s="125">
        <v>850</v>
      </c>
      <c r="M47" s="125">
        <v>912</v>
      </c>
      <c r="N47" s="113">
        <v>914.4589499388934</v>
      </c>
      <c r="O47" s="113">
        <v>1000.8887335044798</v>
      </c>
      <c r="P47" s="113">
        <v>758.29604591688235</v>
      </c>
      <c r="Q47" s="113">
        <v>760.56875284629427</v>
      </c>
      <c r="R47" s="113">
        <v>947.7520504832828</v>
      </c>
      <c r="S47" s="113">
        <v>784.99790484470395</v>
      </c>
      <c r="T47" s="113">
        <v>725.90572110736798</v>
      </c>
      <c r="U47" s="113">
        <v>543.2713798097958</v>
      </c>
      <c r="V47" s="113">
        <v>396.8756312171792</v>
      </c>
      <c r="W47" s="113">
        <v>291.62322279614739</v>
      </c>
      <c r="X47" s="129">
        <v>193</v>
      </c>
      <c r="Y47" s="145">
        <v>156</v>
      </c>
    </row>
    <row r="48" spans="1:25" x14ac:dyDescent="0.25">
      <c r="A48" s="68" t="s">
        <v>98</v>
      </c>
      <c r="B48" s="125">
        <v>269</v>
      </c>
      <c r="C48" s="125">
        <v>225</v>
      </c>
      <c r="D48" s="125">
        <v>292</v>
      </c>
      <c r="E48" s="125">
        <v>450</v>
      </c>
      <c r="F48" s="125">
        <v>513</v>
      </c>
      <c r="G48" s="125">
        <v>510</v>
      </c>
      <c r="H48" s="125">
        <v>845</v>
      </c>
      <c r="I48" s="125">
        <v>987</v>
      </c>
      <c r="J48" s="125">
        <v>970</v>
      </c>
      <c r="K48" s="125">
        <v>1241</v>
      </c>
      <c r="L48" s="125">
        <v>1803</v>
      </c>
      <c r="M48" s="125">
        <v>1969</v>
      </c>
      <c r="N48" s="113">
        <v>1447.5016444883602</v>
      </c>
      <c r="O48" s="113">
        <v>1569.9383009574799</v>
      </c>
      <c r="P48" s="113">
        <v>909.87893736704689</v>
      </c>
      <c r="Q48" s="113">
        <v>910.09941946553215</v>
      </c>
      <c r="R48" s="113">
        <v>777.6512322980011</v>
      </c>
      <c r="S48" s="113">
        <v>622.78212416197891</v>
      </c>
      <c r="T48" s="113">
        <v>610.3968027553276</v>
      </c>
      <c r="U48" s="113">
        <v>565.6236694806006</v>
      </c>
      <c r="V48" s="113">
        <v>525.23948467283878</v>
      </c>
      <c r="W48" s="113">
        <v>359.02419625672974</v>
      </c>
      <c r="X48" s="129">
        <v>365</v>
      </c>
      <c r="Y48" s="145">
        <v>310</v>
      </c>
    </row>
    <row r="49" spans="1:25" x14ac:dyDescent="0.25">
      <c r="A49" s="68" t="s">
        <v>99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13" t="s">
        <v>82</v>
      </c>
      <c r="O49" s="113" t="s">
        <v>82</v>
      </c>
      <c r="P49" s="113">
        <v>5108.7572249988716</v>
      </c>
      <c r="Q49" s="113">
        <v>2436.9305817929649</v>
      </c>
      <c r="R49" s="113">
        <v>1857.5809929419959</v>
      </c>
      <c r="S49" s="113">
        <v>1085.5777204999797</v>
      </c>
      <c r="T49" s="113">
        <v>1223.5126865397262</v>
      </c>
      <c r="U49" s="113">
        <v>954.42741204766469</v>
      </c>
      <c r="V49" s="113">
        <v>1012.16879218951</v>
      </c>
      <c r="W49" s="113">
        <v>734.76679261786387</v>
      </c>
      <c r="X49" s="129">
        <v>498</v>
      </c>
      <c r="Y49" s="145">
        <v>195</v>
      </c>
    </row>
    <row r="50" spans="1:25" s="154" customFormat="1" ht="18" x14ac:dyDescent="0.25">
      <c r="A50" s="138" t="s">
        <v>201</v>
      </c>
      <c r="B50" s="134">
        <v>197</v>
      </c>
      <c r="C50" s="134">
        <v>177</v>
      </c>
      <c r="D50" s="134">
        <v>221</v>
      </c>
      <c r="E50" s="134">
        <v>357</v>
      </c>
      <c r="F50" s="134">
        <v>640</v>
      </c>
      <c r="G50" s="134">
        <v>636</v>
      </c>
      <c r="H50" s="134">
        <v>410</v>
      </c>
      <c r="I50" s="134">
        <v>389</v>
      </c>
      <c r="J50" s="134">
        <v>344</v>
      </c>
      <c r="K50" s="134">
        <v>319</v>
      </c>
      <c r="L50" s="134">
        <v>289</v>
      </c>
      <c r="M50" s="134">
        <v>320</v>
      </c>
      <c r="N50" s="141">
        <v>335.57444356754343</v>
      </c>
      <c r="O50" s="141">
        <v>325.2006120174355</v>
      </c>
      <c r="P50" s="141">
        <v>282.50416666795752</v>
      </c>
      <c r="Q50" s="141">
        <v>280.15117266963301</v>
      </c>
      <c r="R50" s="141">
        <v>282.39617063069664</v>
      </c>
      <c r="S50" s="141">
        <v>225.84486220849857</v>
      </c>
      <c r="T50" s="141">
        <v>186.85082799796152</v>
      </c>
      <c r="U50" s="141">
        <v>189.46121258163456</v>
      </c>
      <c r="V50" s="141">
        <v>117.63513891909444</v>
      </c>
      <c r="W50" s="141">
        <v>135.67820734171281</v>
      </c>
      <c r="X50" s="108">
        <v>95</v>
      </c>
      <c r="Y50" s="144">
        <v>86</v>
      </c>
    </row>
    <row r="51" spans="1:25" x14ac:dyDescent="0.25">
      <c r="A51" s="68" t="s">
        <v>101</v>
      </c>
      <c r="B51" s="125">
        <v>67</v>
      </c>
      <c r="C51" s="125">
        <v>59</v>
      </c>
      <c r="D51" s="125">
        <v>108</v>
      </c>
      <c r="E51" s="125">
        <v>237</v>
      </c>
      <c r="F51" s="125">
        <v>1345</v>
      </c>
      <c r="G51" s="125">
        <v>1339</v>
      </c>
      <c r="H51" s="125">
        <v>182</v>
      </c>
      <c r="I51" s="125">
        <v>175</v>
      </c>
      <c r="J51" s="125">
        <v>178</v>
      </c>
      <c r="K51" s="125">
        <v>115</v>
      </c>
      <c r="L51" s="125">
        <v>109</v>
      </c>
      <c r="M51" s="125">
        <v>130</v>
      </c>
      <c r="N51" s="113">
        <v>96.972455407105983</v>
      </c>
      <c r="O51" s="113">
        <v>107.00472784130106</v>
      </c>
      <c r="P51" s="113">
        <v>142.67749401329786</v>
      </c>
      <c r="Q51" s="113">
        <v>141.31934494872786</v>
      </c>
      <c r="R51" s="113">
        <v>141.02872529002457</v>
      </c>
      <c r="S51" s="113">
        <v>138.61639303944662</v>
      </c>
      <c r="T51" s="113">
        <v>119.0082537982473</v>
      </c>
      <c r="U51" s="113">
        <v>104.31947214730855</v>
      </c>
      <c r="V51" s="113">
        <v>96.674038802193436</v>
      </c>
      <c r="W51" s="113">
        <v>84.795448691668895</v>
      </c>
      <c r="X51" s="129">
        <v>68</v>
      </c>
      <c r="Y51" s="145">
        <v>56</v>
      </c>
    </row>
    <row r="52" spans="1:25" x14ac:dyDescent="0.25">
      <c r="A52" s="68" t="s">
        <v>102</v>
      </c>
      <c r="B52" s="125">
        <v>23</v>
      </c>
      <c r="C52" s="125">
        <v>16</v>
      </c>
      <c r="D52" s="125" t="s">
        <v>82</v>
      </c>
      <c r="E52" s="125" t="s">
        <v>82</v>
      </c>
      <c r="F52" s="125" t="s">
        <v>82</v>
      </c>
      <c r="G52" s="125">
        <v>5</v>
      </c>
      <c r="H52" s="125">
        <v>7</v>
      </c>
      <c r="I52" s="125">
        <v>19</v>
      </c>
      <c r="J52" s="125">
        <v>40</v>
      </c>
      <c r="K52" s="125">
        <v>33</v>
      </c>
      <c r="L52" s="125">
        <v>46</v>
      </c>
      <c r="M52" s="125">
        <v>48</v>
      </c>
      <c r="N52" s="113">
        <v>49.23150540281263</v>
      </c>
      <c r="O52" s="113">
        <v>45.857329754663283</v>
      </c>
      <c r="P52" s="113">
        <v>32.563972804682173</v>
      </c>
      <c r="Q52" s="113">
        <v>31.94915766477563</v>
      </c>
      <c r="R52" s="113">
        <v>38.266607707745152</v>
      </c>
      <c r="S52" s="113">
        <v>31.246657761019701</v>
      </c>
      <c r="T52" s="113">
        <v>21.8957596589219</v>
      </c>
      <c r="U52" s="113">
        <v>17.666624699971976</v>
      </c>
      <c r="V52" s="113">
        <v>14.390588555084975</v>
      </c>
      <c r="W52" s="113">
        <v>9.8493638295902475</v>
      </c>
      <c r="X52" s="129">
        <v>14</v>
      </c>
      <c r="Y52" s="145">
        <v>10</v>
      </c>
    </row>
    <row r="53" spans="1:25" ht="19.5" x14ac:dyDescent="0.25">
      <c r="A53" s="68" t="s">
        <v>103</v>
      </c>
      <c r="B53" s="125">
        <v>197</v>
      </c>
      <c r="C53" s="125">
        <v>143</v>
      </c>
      <c r="D53" s="125">
        <v>187</v>
      </c>
      <c r="E53" s="125">
        <v>199</v>
      </c>
      <c r="F53" s="125">
        <v>197</v>
      </c>
      <c r="G53" s="125">
        <v>110</v>
      </c>
      <c r="H53" s="125">
        <v>181</v>
      </c>
      <c r="I53" s="125">
        <v>116</v>
      </c>
      <c r="J53" s="125">
        <v>250</v>
      </c>
      <c r="K53" s="125">
        <v>265</v>
      </c>
      <c r="L53" s="125">
        <v>242</v>
      </c>
      <c r="M53" s="125">
        <v>216</v>
      </c>
      <c r="N53" s="113">
        <v>210.23028034178927</v>
      </c>
      <c r="O53" s="113">
        <v>220.84688372694413</v>
      </c>
      <c r="P53" s="113">
        <v>127.91471432955103</v>
      </c>
      <c r="Q53" s="113">
        <v>127.1076109250876</v>
      </c>
      <c r="R53" s="113">
        <v>117.11329349363027</v>
      </c>
      <c r="S53" s="113">
        <v>101.44162198270416</v>
      </c>
      <c r="T53" s="113">
        <v>85.250630113353012</v>
      </c>
      <c r="U53" s="113">
        <v>63.815924028874747</v>
      </c>
      <c r="V53" s="113">
        <v>56.620039489418502</v>
      </c>
      <c r="W53" s="113">
        <v>54.738419056947905</v>
      </c>
      <c r="X53" s="129">
        <v>43</v>
      </c>
      <c r="Y53" s="145">
        <v>49</v>
      </c>
    </row>
    <row r="54" spans="1:25" ht="21" customHeight="1" x14ac:dyDescent="0.25">
      <c r="A54" s="68" t="s">
        <v>104</v>
      </c>
      <c r="B54" s="125">
        <v>293</v>
      </c>
      <c r="C54" s="125">
        <v>214</v>
      </c>
      <c r="D54" s="125">
        <v>203</v>
      </c>
      <c r="E54" s="125">
        <v>455</v>
      </c>
      <c r="F54" s="125">
        <v>340</v>
      </c>
      <c r="G54" s="125">
        <v>296</v>
      </c>
      <c r="H54" s="125">
        <v>266</v>
      </c>
      <c r="I54" s="125">
        <v>251</v>
      </c>
      <c r="J54" s="125">
        <v>316</v>
      </c>
      <c r="K54" s="125">
        <v>268</v>
      </c>
      <c r="L54" s="125">
        <v>231</v>
      </c>
      <c r="M54" s="125">
        <v>207</v>
      </c>
      <c r="N54" s="113">
        <v>251.28068686203216</v>
      </c>
      <c r="O54" s="113">
        <v>208.29842248944192</v>
      </c>
      <c r="P54" s="113">
        <v>176.5044881050861</v>
      </c>
      <c r="Q54" s="113">
        <v>176.62881560802876</v>
      </c>
      <c r="R54" s="113">
        <v>179.31527970628073</v>
      </c>
      <c r="S54" s="113">
        <v>141.61349949317275</v>
      </c>
      <c r="T54" s="113">
        <v>137.05247790454422</v>
      </c>
      <c r="U54" s="113">
        <v>132.52076619550536</v>
      </c>
      <c r="V54" s="113">
        <v>123.74737674697491</v>
      </c>
      <c r="W54" s="113">
        <v>121.78634161920476</v>
      </c>
      <c r="X54" s="129">
        <v>103</v>
      </c>
      <c r="Y54" s="145">
        <v>95</v>
      </c>
    </row>
    <row r="55" spans="1:25" ht="27.75" customHeight="1" x14ac:dyDescent="0.25">
      <c r="A55" s="68" t="s">
        <v>178</v>
      </c>
      <c r="B55" s="125">
        <v>247</v>
      </c>
      <c r="C55" s="125">
        <v>238</v>
      </c>
      <c r="D55" s="125">
        <v>483</v>
      </c>
      <c r="E55" s="125">
        <v>428</v>
      </c>
      <c r="F55" s="125">
        <v>197</v>
      </c>
      <c r="G55" s="125">
        <v>175</v>
      </c>
      <c r="H55" s="125">
        <v>205</v>
      </c>
      <c r="I55" s="125">
        <v>349</v>
      </c>
      <c r="J55" s="125">
        <v>315</v>
      </c>
      <c r="K55" s="125">
        <v>317</v>
      </c>
      <c r="L55" s="125">
        <v>314</v>
      </c>
      <c r="M55" s="125">
        <v>302</v>
      </c>
      <c r="N55" s="113">
        <v>508.79077392729943</v>
      </c>
      <c r="O55" s="113">
        <v>413.59707475100493</v>
      </c>
      <c r="P55" s="113">
        <v>261.65634285925222</v>
      </c>
      <c r="Q55" s="113">
        <v>261.74590054507911</v>
      </c>
      <c r="R55" s="113">
        <v>244.81597548710695</v>
      </c>
      <c r="S55" s="113">
        <v>255.39507851403386</v>
      </c>
      <c r="T55" s="113">
        <v>167.03563236143765</v>
      </c>
      <c r="U55" s="113">
        <v>153.22842380081167</v>
      </c>
      <c r="V55" s="113">
        <v>110.55624512888606</v>
      </c>
      <c r="W55" s="113">
        <v>110.01228010260063</v>
      </c>
      <c r="X55" s="129">
        <v>111</v>
      </c>
      <c r="Y55" s="145">
        <v>85</v>
      </c>
    </row>
    <row r="56" spans="1:25" x14ac:dyDescent="0.25">
      <c r="A56" s="68" t="s">
        <v>106</v>
      </c>
      <c r="B56" s="125" t="s">
        <v>82</v>
      </c>
      <c r="C56" s="125">
        <v>53</v>
      </c>
      <c r="D56" s="125">
        <v>93</v>
      </c>
      <c r="E56" s="125">
        <v>178</v>
      </c>
      <c r="F56" s="125">
        <v>71</v>
      </c>
      <c r="G56" s="125">
        <v>64</v>
      </c>
      <c r="H56" s="125">
        <v>74</v>
      </c>
      <c r="I56" s="125">
        <v>61</v>
      </c>
      <c r="J56" s="125">
        <v>60</v>
      </c>
      <c r="K56" s="125">
        <v>56</v>
      </c>
      <c r="L56" s="125">
        <v>50</v>
      </c>
      <c r="M56" s="125">
        <v>50</v>
      </c>
      <c r="N56" s="113">
        <v>67.133301466581017</v>
      </c>
      <c r="O56" s="113">
        <v>64.439355157393692</v>
      </c>
      <c r="P56" s="113">
        <v>52.033118675252986</v>
      </c>
      <c r="Q56" s="113">
        <v>51.136355417198885</v>
      </c>
      <c r="R56" s="113">
        <v>51.037804278206572</v>
      </c>
      <c r="S56" s="113">
        <v>46.42720886913979</v>
      </c>
      <c r="T56" s="113">
        <v>42.998532381282232</v>
      </c>
      <c r="U56" s="113">
        <v>39.194141191610953</v>
      </c>
      <c r="V56" s="113">
        <v>38.596642226609355</v>
      </c>
      <c r="W56" s="113">
        <v>35.866004606789033</v>
      </c>
      <c r="X56" s="129">
        <v>30</v>
      </c>
      <c r="Y56" s="145">
        <v>28</v>
      </c>
    </row>
    <row r="57" spans="1:25" x14ac:dyDescent="0.25">
      <c r="A57" s="68" t="s">
        <v>108</v>
      </c>
      <c r="B57" s="125">
        <v>386</v>
      </c>
      <c r="C57" s="125">
        <v>348</v>
      </c>
      <c r="D57" s="125">
        <v>360</v>
      </c>
      <c r="E57" s="125">
        <v>621</v>
      </c>
      <c r="F57" s="125">
        <v>605</v>
      </c>
      <c r="G57" s="125">
        <v>630</v>
      </c>
      <c r="H57" s="125">
        <v>988</v>
      </c>
      <c r="I57" s="125">
        <v>918</v>
      </c>
      <c r="J57" s="125">
        <v>724</v>
      </c>
      <c r="K57" s="125">
        <v>714</v>
      </c>
      <c r="L57" s="125">
        <v>638</v>
      </c>
      <c r="M57" s="125">
        <v>741</v>
      </c>
      <c r="N57" s="113">
        <v>765.17235983276419</v>
      </c>
      <c r="O57" s="113">
        <v>751.63575982120733</v>
      </c>
      <c r="P57" s="113">
        <v>650.64592010551974</v>
      </c>
      <c r="Q57" s="113">
        <v>647.20684413607592</v>
      </c>
      <c r="R57" s="113">
        <v>663.23524483960318</v>
      </c>
      <c r="S57" s="113">
        <v>485.19027366150181</v>
      </c>
      <c r="T57" s="113">
        <v>404.03024068336453</v>
      </c>
      <c r="U57" s="113">
        <v>443.63003445465563</v>
      </c>
      <c r="V57" s="113">
        <v>218.24069352195644</v>
      </c>
      <c r="W57" s="113">
        <v>298.58848142148645</v>
      </c>
      <c r="X57" s="129">
        <v>186</v>
      </c>
      <c r="Y57" s="145">
        <v>173</v>
      </c>
    </row>
    <row r="58" spans="1:25" s="154" customFormat="1" ht="18" x14ac:dyDescent="0.25">
      <c r="A58" s="138" t="s">
        <v>215</v>
      </c>
      <c r="B58" s="134">
        <v>479</v>
      </c>
      <c r="C58" s="134">
        <v>391</v>
      </c>
      <c r="D58" s="134">
        <v>511</v>
      </c>
      <c r="E58" s="134">
        <v>1170</v>
      </c>
      <c r="F58" s="134">
        <v>1022</v>
      </c>
      <c r="G58" s="134">
        <v>1105</v>
      </c>
      <c r="H58" s="134">
        <v>1185</v>
      </c>
      <c r="I58" s="134">
        <v>1277</v>
      </c>
      <c r="J58" s="134">
        <v>1240</v>
      </c>
      <c r="K58" s="134">
        <v>1156</v>
      </c>
      <c r="L58" s="134">
        <v>1196</v>
      </c>
      <c r="M58" s="134">
        <v>1447</v>
      </c>
      <c r="N58" s="141">
        <v>1535.1050762749294</v>
      </c>
      <c r="O58" s="141">
        <v>1667.5201387027041</v>
      </c>
      <c r="P58" s="141">
        <v>1517.5055641949175</v>
      </c>
      <c r="Q58" s="141">
        <v>1519.0573277146527</v>
      </c>
      <c r="R58" s="141">
        <v>1733.1025101081798</v>
      </c>
      <c r="S58" s="141">
        <v>1121.0055558410145</v>
      </c>
      <c r="T58" s="141">
        <v>1080.1303137518805</v>
      </c>
      <c r="U58" s="141">
        <v>958.79018898392621</v>
      </c>
      <c r="V58" s="141">
        <v>813.1422199061027</v>
      </c>
      <c r="W58" s="141">
        <v>682.29620482419102</v>
      </c>
      <c r="X58" s="108">
        <v>567</v>
      </c>
      <c r="Y58" s="144">
        <v>515</v>
      </c>
    </row>
    <row r="59" spans="1:25" x14ac:dyDescent="0.25">
      <c r="A59" s="68" t="s">
        <v>110</v>
      </c>
      <c r="B59" s="125">
        <v>532</v>
      </c>
      <c r="C59" s="125">
        <v>393</v>
      </c>
      <c r="D59" s="125">
        <v>536</v>
      </c>
      <c r="E59" s="125">
        <v>1318</v>
      </c>
      <c r="F59" s="125">
        <v>1046</v>
      </c>
      <c r="G59" s="125">
        <v>1292</v>
      </c>
      <c r="H59" s="125">
        <v>1200</v>
      </c>
      <c r="I59" s="125">
        <v>1329</v>
      </c>
      <c r="J59" s="125">
        <v>1417</v>
      </c>
      <c r="K59" s="125">
        <v>1423</v>
      </c>
      <c r="L59" s="125">
        <v>1163</v>
      </c>
      <c r="M59" s="125">
        <v>1389</v>
      </c>
      <c r="N59" s="113">
        <v>1414.6014926083642</v>
      </c>
      <c r="O59" s="113">
        <v>1459.877948722215</v>
      </c>
      <c r="P59" s="113">
        <v>1174.7020933152769</v>
      </c>
      <c r="Q59" s="113">
        <v>1172.0361978619203</v>
      </c>
      <c r="R59" s="113">
        <v>878.443444858725</v>
      </c>
      <c r="S59" s="113">
        <v>815.1106947939594</v>
      </c>
      <c r="T59" s="113">
        <v>708.59264138300421</v>
      </c>
      <c r="U59" s="113">
        <v>670.61974069888402</v>
      </c>
      <c r="V59" s="113">
        <v>633.26173648983149</v>
      </c>
      <c r="W59" s="113">
        <v>488.87906386523224</v>
      </c>
      <c r="X59" s="129">
        <v>415</v>
      </c>
      <c r="Y59" s="145">
        <v>278</v>
      </c>
    </row>
    <row r="60" spans="1:25" ht="19.5" customHeight="1" x14ac:dyDescent="0.25">
      <c r="A60" s="68" t="s">
        <v>111</v>
      </c>
      <c r="B60" s="125">
        <v>672</v>
      </c>
      <c r="C60" s="125">
        <v>316</v>
      </c>
      <c r="D60" s="125">
        <v>623</v>
      </c>
      <c r="E60" s="125">
        <v>1420</v>
      </c>
      <c r="F60" s="125">
        <v>1871</v>
      </c>
      <c r="G60" s="125">
        <v>1228</v>
      </c>
      <c r="H60" s="125">
        <v>1647</v>
      </c>
      <c r="I60" s="125">
        <v>1789</v>
      </c>
      <c r="J60" s="125">
        <v>1693</v>
      </c>
      <c r="K60" s="125">
        <v>1523</v>
      </c>
      <c r="L60" s="125">
        <v>2277</v>
      </c>
      <c r="M60" s="125">
        <v>3584</v>
      </c>
      <c r="N60" s="113">
        <v>3508.6958846077719</v>
      </c>
      <c r="O60" s="113">
        <v>3667.1000547285153</v>
      </c>
      <c r="P60" s="113">
        <v>2826.7880032248149</v>
      </c>
      <c r="Q60" s="113">
        <v>2830.7818301414736</v>
      </c>
      <c r="R60" s="113">
        <v>3610.8946248066168</v>
      </c>
      <c r="S60" s="113">
        <v>3646.1535323751282</v>
      </c>
      <c r="T60" s="113">
        <v>2247.2582923056925</v>
      </c>
      <c r="U60" s="113">
        <v>2303.6486869933801</v>
      </c>
      <c r="V60" s="113">
        <v>1914.0005487016749</v>
      </c>
      <c r="W60" s="113">
        <v>1889.9312309845486</v>
      </c>
      <c r="X60" s="129">
        <v>1591</v>
      </c>
      <c r="Y60" s="145">
        <v>1618</v>
      </c>
    </row>
    <row r="61" spans="1:25" x14ac:dyDescent="0.25">
      <c r="A61" s="68" t="s">
        <v>112</v>
      </c>
      <c r="B61" s="125">
        <v>370</v>
      </c>
      <c r="C61" s="125">
        <v>348</v>
      </c>
      <c r="D61" s="125">
        <v>401</v>
      </c>
      <c r="E61" s="125">
        <v>571</v>
      </c>
      <c r="F61" s="125">
        <v>786</v>
      </c>
      <c r="G61" s="125">
        <v>1591</v>
      </c>
      <c r="H61" s="125">
        <v>1152</v>
      </c>
      <c r="I61" s="125">
        <v>604</v>
      </c>
      <c r="J61" s="125">
        <v>747</v>
      </c>
      <c r="K61" s="125">
        <v>614</v>
      </c>
      <c r="L61" s="125">
        <v>513</v>
      </c>
      <c r="M61" s="125">
        <v>626</v>
      </c>
      <c r="N61" s="113">
        <v>664.25773540218017</v>
      </c>
      <c r="O61" s="113">
        <v>595.95950948606594</v>
      </c>
      <c r="P61" s="113">
        <v>594.45697743570088</v>
      </c>
      <c r="Q61" s="113">
        <v>595.41757380261129</v>
      </c>
      <c r="R61" s="113">
        <v>644.73295957509595</v>
      </c>
      <c r="S61" s="113">
        <v>703.97418269384491</v>
      </c>
      <c r="T61" s="113">
        <v>596.35254143263296</v>
      </c>
      <c r="U61" s="113">
        <v>347.11560784548681</v>
      </c>
      <c r="V61" s="113">
        <v>266.54473126975307</v>
      </c>
      <c r="W61" s="113">
        <v>430.14834194818854</v>
      </c>
      <c r="X61" s="129">
        <v>227</v>
      </c>
      <c r="Y61" s="145">
        <v>225</v>
      </c>
    </row>
    <row r="62" spans="1:25" x14ac:dyDescent="0.25">
      <c r="A62" s="68" t="s">
        <v>113</v>
      </c>
      <c r="B62" s="125">
        <v>507</v>
      </c>
      <c r="C62" s="125">
        <v>378</v>
      </c>
      <c r="D62" s="125">
        <v>477</v>
      </c>
      <c r="E62" s="125">
        <v>1131</v>
      </c>
      <c r="F62" s="125">
        <v>994</v>
      </c>
      <c r="G62" s="125">
        <v>1634</v>
      </c>
      <c r="H62" s="125">
        <v>988</v>
      </c>
      <c r="I62" s="125">
        <v>1013</v>
      </c>
      <c r="J62" s="125">
        <v>1118</v>
      </c>
      <c r="K62" s="125">
        <v>1224</v>
      </c>
      <c r="L62" s="125">
        <v>1421</v>
      </c>
      <c r="M62" s="125">
        <v>1663</v>
      </c>
      <c r="N62" s="113">
        <v>1541.4038669931624</v>
      </c>
      <c r="O62" s="113">
        <v>1967.1344328302835</v>
      </c>
      <c r="P62" s="113">
        <v>1566.2791851163797</v>
      </c>
      <c r="Q62" s="113">
        <v>1555.9533234480079</v>
      </c>
      <c r="R62" s="113">
        <v>1179.1741610944737</v>
      </c>
      <c r="S62" s="113">
        <v>1036.1486950966041</v>
      </c>
      <c r="T62" s="113">
        <v>1004.7891915339453</v>
      </c>
      <c r="U62" s="113">
        <v>939.9011266329635</v>
      </c>
      <c r="V62" s="113">
        <v>602.72312464317224</v>
      </c>
      <c r="W62" s="113">
        <v>428.51966411620447</v>
      </c>
      <c r="X62" s="129">
        <v>392</v>
      </c>
      <c r="Y62" s="145">
        <v>349</v>
      </c>
    </row>
    <row r="63" spans="1:25" x14ac:dyDescent="0.25">
      <c r="A63" s="68" t="s">
        <v>114</v>
      </c>
      <c r="B63" s="125">
        <v>290</v>
      </c>
      <c r="C63" s="125">
        <v>256</v>
      </c>
      <c r="D63" s="125">
        <v>290</v>
      </c>
      <c r="E63" s="125">
        <v>287</v>
      </c>
      <c r="F63" s="125">
        <v>259</v>
      </c>
      <c r="G63" s="125">
        <v>390</v>
      </c>
      <c r="H63" s="125">
        <v>491</v>
      </c>
      <c r="I63" s="125">
        <v>454</v>
      </c>
      <c r="J63" s="125">
        <v>513</v>
      </c>
      <c r="K63" s="125">
        <v>506</v>
      </c>
      <c r="L63" s="125">
        <v>786</v>
      </c>
      <c r="M63" s="125">
        <v>661</v>
      </c>
      <c r="N63" s="113">
        <v>965.2348872625746</v>
      </c>
      <c r="O63" s="113">
        <v>1310.0726036392598</v>
      </c>
      <c r="P63" s="113">
        <v>1440.5874712121577</v>
      </c>
      <c r="Q63" s="113">
        <v>1443.7312196144594</v>
      </c>
      <c r="R63" s="113">
        <v>1464.2711566801495</v>
      </c>
      <c r="S63" s="113">
        <v>1044.0105967678116</v>
      </c>
      <c r="T63" s="113">
        <v>1035.012876241349</v>
      </c>
      <c r="U63" s="113">
        <v>774.228768311821</v>
      </c>
      <c r="V63" s="113">
        <v>627.03022689437262</v>
      </c>
      <c r="W63" s="113">
        <v>560.77412809898317</v>
      </c>
      <c r="X63" s="129">
        <v>592</v>
      </c>
      <c r="Y63" s="145">
        <v>520</v>
      </c>
    </row>
    <row r="64" spans="1:25" x14ac:dyDescent="0.25">
      <c r="A64" s="68" t="s">
        <v>115</v>
      </c>
      <c r="B64" s="125">
        <v>470</v>
      </c>
      <c r="C64" s="125">
        <v>443</v>
      </c>
      <c r="D64" s="125">
        <v>491</v>
      </c>
      <c r="E64" s="125">
        <v>820</v>
      </c>
      <c r="F64" s="125">
        <v>872</v>
      </c>
      <c r="G64" s="125">
        <v>981</v>
      </c>
      <c r="H64" s="125">
        <v>1046</v>
      </c>
      <c r="I64" s="125">
        <v>942</v>
      </c>
      <c r="J64" s="125">
        <v>1005</v>
      </c>
      <c r="K64" s="125">
        <v>1270</v>
      </c>
      <c r="L64" s="125">
        <v>1103</v>
      </c>
      <c r="M64" s="125">
        <v>1380</v>
      </c>
      <c r="N64" s="113">
        <v>1280.5536381174886</v>
      </c>
      <c r="O64" s="113">
        <v>916.33652808386046</v>
      </c>
      <c r="P64" s="113">
        <v>1766.7340349033943</v>
      </c>
      <c r="Q64" s="113">
        <v>1771.2543614893398</v>
      </c>
      <c r="R64" s="113">
        <v>1654.8263120559868</v>
      </c>
      <c r="S64" s="113">
        <v>798.14281291633756</v>
      </c>
      <c r="T64" s="113">
        <v>916.72637398031964</v>
      </c>
      <c r="U64" s="113">
        <v>860.36443926219044</v>
      </c>
      <c r="V64" s="113">
        <v>761.83383275310666</v>
      </c>
      <c r="W64" s="113">
        <v>650.53378748220632</v>
      </c>
      <c r="X64" s="129">
        <v>486</v>
      </c>
      <c r="Y64" s="145">
        <v>509</v>
      </c>
    </row>
    <row r="65" spans="1:25" x14ac:dyDescent="0.25">
      <c r="A65" s="68" t="s">
        <v>116</v>
      </c>
      <c r="B65" s="125">
        <v>551</v>
      </c>
      <c r="C65" s="125">
        <v>357</v>
      </c>
      <c r="D65" s="125">
        <v>922</v>
      </c>
      <c r="E65" s="125">
        <v>1793</v>
      </c>
      <c r="F65" s="125">
        <v>1311</v>
      </c>
      <c r="G65" s="125">
        <v>1123</v>
      </c>
      <c r="H65" s="125">
        <v>1877</v>
      </c>
      <c r="I65" s="125">
        <v>2120</v>
      </c>
      <c r="J65" s="125">
        <v>1717</v>
      </c>
      <c r="K65" s="125">
        <v>1104</v>
      </c>
      <c r="L65" s="125">
        <v>1287</v>
      </c>
      <c r="M65" s="125">
        <v>1888</v>
      </c>
      <c r="N65" s="113">
        <v>2252.9233688071804</v>
      </c>
      <c r="O65" s="113">
        <v>1554.2236090290201</v>
      </c>
      <c r="P65" s="113">
        <v>1523.71657425273</v>
      </c>
      <c r="Q65" s="113">
        <v>1525.8772078619841</v>
      </c>
      <c r="R65" s="113">
        <v>2433.7744107859839</v>
      </c>
      <c r="S65" s="113">
        <v>1138.3293086465442</v>
      </c>
      <c r="T65" s="113">
        <v>993.2594065628366</v>
      </c>
      <c r="U65" s="113">
        <v>786.71968526565001</v>
      </c>
      <c r="V65" s="113">
        <v>792.74681151191987</v>
      </c>
      <c r="W65" s="113">
        <v>631.42009432884277</v>
      </c>
      <c r="X65" s="129">
        <v>396</v>
      </c>
      <c r="Y65" s="145">
        <v>370</v>
      </c>
    </row>
    <row r="66" spans="1:25" x14ac:dyDescent="0.25">
      <c r="A66" s="68" t="s">
        <v>117</v>
      </c>
      <c r="B66" s="125">
        <v>203</v>
      </c>
      <c r="C66" s="125">
        <v>219</v>
      </c>
      <c r="D66" s="125">
        <v>266</v>
      </c>
      <c r="E66" s="125">
        <v>690</v>
      </c>
      <c r="F66" s="125">
        <v>520</v>
      </c>
      <c r="G66" s="125">
        <v>283</v>
      </c>
      <c r="H66" s="125">
        <v>501</v>
      </c>
      <c r="I66" s="125">
        <v>574</v>
      </c>
      <c r="J66" s="125">
        <v>551</v>
      </c>
      <c r="K66" s="125">
        <v>771</v>
      </c>
      <c r="L66" s="125">
        <v>1242</v>
      </c>
      <c r="M66" s="125">
        <v>1618</v>
      </c>
      <c r="N66" s="113">
        <v>1658.2082107276713</v>
      </c>
      <c r="O66" s="113">
        <v>1637.022499690938</v>
      </c>
      <c r="P66" s="113">
        <v>1384.4565421437958</v>
      </c>
      <c r="Q66" s="113">
        <v>1400.3164556962024</v>
      </c>
      <c r="R66" s="113">
        <v>1390.0197557327617</v>
      </c>
      <c r="S66" s="113">
        <v>1046.0103759438653</v>
      </c>
      <c r="T66" s="113">
        <v>1109.577666334086</v>
      </c>
      <c r="U66" s="113">
        <v>944.66554543486586</v>
      </c>
      <c r="V66" s="113">
        <v>861.78395705285448</v>
      </c>
      <c r="W66" s="113">
        <v>707.59064309351913</v>
      </c>
      <c r="X66" s="129">
        <v>621</v>
      </c>
      <c r="Y66" s="145">
        <v>605</v>
      </c>
    </row>
    <row r="67" spans="1:25" ht="15.75" customHeight="1" x14ac:dyDescent="0.25">
      <c r="A67" s="68" t="s">
        <v>118</v>
      </c>
      <c r="B67" s="125">
        <v>494</v>
      </c>
      <c r="C67" s="125">
        <v>380</v>
      </c>
      <c r="D67" s="125">
        <v>429</v>
      </c>
      <c r="E67" s="125">
        <v>1101</v>
      </c>
      <c r="F67" s="125">
        <v>1043</v>
      </c>
      <c r="G67" s="125">
        <v>1408</v>
      </c>
      <c r="H67" s="125">
        <v>2008</v>
      </c>
      <c r="I67" s="125">
        <v>2747</v>
      </c>
      <c r="J67" s="125">
        <v>2615</v>
      </c>
      <c r="K67" s="125">
        <v>2462</v>
      </c>
      <c r="L67" s="125">
        <v>2216</v>
      </c>
      <c r="M67" s="125">
        <v>2364</v>
      </c>
      <c r="N67" s="113">
        <v>2626.8942296697974</v>
      </c>
      <c r="O67" s="113">
        <v>3895.9438063845455</v>
      </c>
      <c r="P67" s="113">
        <v>3191.2970807687075</v>
      </c>
      <c r="Q67" s="113">
        <v>3204.7541098088122</v>
      </c>
      <c r="R67" s="113">
        <v>3454.5622524780397</v>
      </c>
      <c r="S67" s="113">
        <v>2217.3941124523831</v>
      </c>
      <c r="T67" s="113">
        <v>2203.5329634847126</v>
      </c>
      <c r="U67" s="113">
        <v>2002.2064092732048</v>
      </c>
      <c r="V67" s="113">
        <v>1782.0816316324394</v>
      </c>
      <c r="W67" s="113">
        <v>1740.4926150597705</v>
      </c>
      <c r="X67" s="129">
        <v>1412</v>
      </c>
      <c r="Y67" s="145">
        <v>1201</v>
      </c>
    </row>
    <row r="68" spans="1:25" x14ac:dyDescent="0.25">
      <c r="A68" s="68" t="s">
        <v>119</v>
      </c>
      <c r="B68" s="125">
        <v>347</v>
      </c>
      <c r="C68" s="125">
        <v>224</v>
      </c>
      <c r="D68" s="125">
        <v>331</v>
      </c>
      <c r="E68" s="125">
        <v>355</v>
      </c>
      <c r="F68" s="125">
        <v>426</v>
      </c>
      <c r="G68" s="125">
        <v>431</v>
      </c>
      <c r="H68" s="125">
        <v>520</v>
      </c>
      <c r="I68" s="125">
        <v>647</v>
      </c>
      <c r="J68" s="125">
        <v>508</v>
      </c>
      <c r="K68" s="125">
        <v>506</v>
      </c>
      <c r="L68" s="125">
        <v>510</v>
      </c>
      <c r="M68" s="125">
        <v>616</v>
      </c>
      <c r="N68" s="113">
        <v>785.87954324949624</v>
      </c>
      <c r="O68" s="113">
        <v>733.27773946790251</v>
      </c>
      <c r="P68" s="113">
        <v>930.07360832215227</v>
      </c>
      <c r="Q68" s="113">
        <v>936.5989841522877</v>
      </c>
      <c r="R68" s="113">
        <v>591.7519992796864</v>
      </c>
      <c r="S68" s="113">
        <v>451.89030897645426</v>
      </c>
      <c r="T68" s="113">
        <v>429.23439312183393</v>
      </c>
      <c r="U68" s="113">
        <v>602.21475544314535</v>
      </c>
      <c r="V68" s="113">
        <v>371.91725595477908</v>
      </c>
      <c r="W68" s="113">
        <v>408.98678583935458</v>
      </c>
      <c r="X68" s="129">
        <v>345</v>
      </c>
      <c r="Y68" s="145">
        <v>291</v>
      </c>
    </row>
    <row r="69" spans="1:25" x14ac:dyDescent="0.25">
      <c r="A69" s="68" t="s">
        <v>120</v>
      </c>
      <c r="B69" s="125">
        <v>227</v>
      </c>
      <c r="C69" s="125">
        <v>165</v>
      </c>
      <c r="D69" s="125">
        <v>333</v>
      </c>
      <c r="E69" s="125">
        <v>415</v>
      </c>
      <c r="F69" s="125">
        <v>463</v>
      </c>
      <c r="G69" s="125">
        <v>457</v>
      </c>
      <c r="H69" s="125">
        <v>501</v>
      </c>
      <c r="I69" s="125">
        <v>536</v>
      </c>
      <c r="J69" s="125">
        <v>538</v>
      </c>
      <c r="K69" s="125">
        <v>745</v>
      </c>
      <c r="L69" s="125">
        <v>1025</v>
      </c>
      <c r="M69" s="125">
        <v>1563</v>
      </c>
      <c r="N69" s="113">
        <v>1624.7717125697998</v>
      </c>
      <c r="O69" s="113">
        <v>1522.0602873688611</v>
      </c>
      <c r="P69" s="113">
        <v>1084.269086068568</v>
      </c>
      <c r="Q69" s="113">
        <v>1089.9227074161229</v>
      </c>
      <c r="R69" s="113">
        <v>4761.1256055539116</v>
      </c>
      <c r="S69" s="113">
        <v>1012.8636239113484</v>
      </c>
      <c r="T69" s="113">
        <v>917.11600232889384</v>
      </c>
      <c r="U69" s="113">
        <v>752.17264006602636</v>
      </c>
      <c r="V69" s="113">
        <v>630.70225956953698</v>
      </c>
      <c r="W69" s="113">
        <v>627.34555739814198</v>
      </c>
      <c r="X69" s="129">
        <v>469</v>
      </c>
      <c r="Y69" s="145">
        <v>455</v>
      </c>
    </row>
    <row r="70" spans="1:25" x14ac:dyDescent="0.25">
      <c r="A70" s="68" t="s">
        <v>121</v>
      </c>
      <c r="B70" s="125">
        <v>848</v>
      </c>
      <c r="C70" s="125">
        <v>836</v>
      </c>
      <c r="D70" s="125">
        <v>958</v>
      </c>
      <c r="E70" s="125">
        <v>2419</v>
      </c>
      <c r="F70" s="125">
        <v>2324</v>
      </c>
      <c r="G70" s="125">
        <v>1585</v>
      </c>
      <c r="H70" s="125">
        <v>1599</v>
      </c>
      <c r="I70" s="125">
        <v>1401</v>
      </c>
      <c r="J70" s="125">
        <v>1072</v>
      </c>
      <c r="K70" s="125">
        <v>750</v>
      </c>
      <c r="L70" s="125">
        <v>737</v>
      </c>
      <c r="M70" s="125">
        <v>854</v>
      </c>
      <c r="N70" s="113">
        <v>906.86600483015536</v>
      </c>
      <c r="O70" s="113">
        <v>1075.27750048608</v>
      </c>
      <c r="P70" s="113">
        <v>1126.3428738656735</v>
      </c>
      <c r="Q70" s="113">
        <v>1126.2090130233628</v>
      </c>
      <c r="R70" s="113">
        <v>1231.7278898386485</v>
      </c>
      <c r="S70" s="113">
        <v>1028.3449802028597</v>
      </c>
      <c r="T70" s="113">
        <v>1171.1124961338244</v>
      </c>
      <c r="U70" s="113">
        <v>961.44820064886608</v>
      </c>
      <c r="V70" s="113">
        <v>713.35190577194692</v>
      </c>
      <c r="W70" s="113">
        <v>505.87313129072788</v>
      </c>
      <c r="X70" s="129">
        <v>404</v>
      </c>
      <c r="Y70" s="145">
        <v>285</v>
      </c>
    </row>
    <row r="71" spans="1:25" x14ac:dyDescent="0.25">
      <c r="A71" s="68" t="s">
        <v>122</v>
      </c>
      <c r="B71" s="125">
        <v>317</v>
      </c>
      <c r="C71" s="125">
        <v>259</v>
      </c>
      <c r="D71" s="125">
        <v>260</v>
      </c>
      <c r="E71" s="125">
        <v>892</v>
      </c>
      <c r="F71" s="125">
        <v>502</v>
      </c>
      <c r="G71" s="125">
        <v>894</v>
      </c>
      <c r="H71" s="125">
        <v>940</v>
      </c>
      <c r="I71" s="125">
        <v>822</v>
      </c>
      <c r="J71" s="125">
        <v>870</v>
      </c>
      <c r="K71" s="125">
        <v>1020</v>
      </c>
      <c r="L71" s="125">
        <v>1173</v>
      </c>
      <c r="M71" s="125">
        <v>1271</v>
      </c>
      <c r="N71" s="113">
        <v>1357.2674635875435</v>
      </c>
      <c r="O71" s="113">
        <v>1147.1373841721597</v>
      </c>
      <c r="P71" s="113">
        <v>1310.5123515193081</v>
      </c>
      <c r="Q71" s="113">
        <v>1309.6281894886652</v>
      </c>
      <c r="R71" s="113">
        <v>1301.0679910900119</v>
      </c>
      <c r="S71" s="113">
        <v>724.56468585275309</v>
      </c>
      <c r="T71" s="113">
        <v>630.53872540328655</v>
      </c>
      <c r="U71" s="113">
        <v>569.9464346952476</v>
      </c>
      <c r="V71" s="113">
        <v>603.88156903043432</v>
      </c>
      <c r="W71" s="113">
        <v>452.07087325773728</v>
      </c>
      <c r="X71" s="129">
        <v>420</v>
      </c>
      <c r="Y71" s="145">
        <v>405</v>
      </c>
    </row>
    <row r="72" spans="1:25" x14ac:dyDescent="0.25">
      <c r="A72" s="68" t="s">
        <v>123</v>
      </c>
      <c r="B72" s="125">
        <v>486</v>
      </c>
      <c r="C72" s="125">
        <v>595</v>
      </c>
      <c r="D72" s="125">
        <v>349</v>
      </c>
      <c r="E72" s="125">
        <v>1519</v>
      </c>
      <c r="F72" s="125">
        <v>1091</v>
      </c>
      <c r="G72" s="125">
        <v>689</v>
      </c>
      <c r="H72" s="125">
        <v>851</v>
      </c>
      <c r="I72" s="125">
        <v>934</v>
      </c>
      <c r="J72" s="125">
        <v>1463</v>
      </c>
      <c r="K72" s="125">
        <v>819</v>
      </c>
      <c r="L72" s="125">
        <v>666</v>
      </c>
      <c r="M72" s="125">
        <v>936</v>
      </c>
      <c r="N72" s="113">
        <v>915.99441252809595</v>
      </c>
      <c r="O72" s="113">
        <v>855.31286029048772</v>
      </c>
      <c r="P72" s="113">
        <v>799.5273573646208</v>
      </c>
      <c r="Q72" s="113">
        <v>803.41127054846652</v>
      </c>
      <c r="R72" s="113">
        <v>1487.7153988672194</v>
      </c>
      <c r="S72" s="113">
        <v>1092.1981362844979</v>
      </c>
      <c r="T72" s="113">
        <v>1547.9640326480867</v>
      </c>
      <c r="U72" s="113">
        <v>1179.490278576282</v>
      </c>
      <c r="V72" s="113">
        <v>1171.1039777152348</v>
      </c>
      <c r="W72" s="113">
        <v>594.22516856668085</v>
      </c>
      <c r="X72" s="129">
        <v>660</v>
      </c>
      <c r="Y72" s="145">
        <v>1143</v>
      </c>
    </row>
    <row r="73" spans="1:25" s="154" customFormat="1" ht="18" x14ac:dyDescent="0.25">
      <c r="A73" s="138" t="s">
        <v>191</v>
      </c>
      <c r="B73" s="134">
        <v>377</v>
      </c>
      <c r="C73" s="134">
        <v>283</v>
      </c>
      <c r="D73" s="134">
        <v>389</v>
      </c>
      <c r="E73" s="134">
        <v>787</v>
      </c>
      <c r="F73" s="134">
        <v>688</v>
      </c>
      <c r="G73" s="134">
        <v>730</v>
      </c>
      <c r="H73" s="134">
        <v>892</v>
      </c>
      <c r="I73" s="134">
        <v>747</v>
      </c>
      <c r="J73" s="134">
        <v>691</v>
      </c>
      <c r="K73" s="134">
        <v>630</v>
      </c>
      <c r="L73" s="134">
        <v>749</v>
      </c>
      <c r="M73" s="134">
        <v>910</v>
      </c>
      <c r="N73" s="141">
        <v>1035.4444487451342</v>
      </c>
      <c r="O73" s="141">
        <v>1010.8651525292385</v>
      </c>
      <c r="P73" s="141">
        <v>967.7048603843914</v>
      </c>
      <c r="Q73" s="141">
        <v>964.89263972080857</v>
      </c>
      <c r="R73" s="141">
        <v>1273.94428666985</v>
      </c>
      <c r="S73" s="141">
        <v>828.11595438054871</v>
      </c>
      <c r="T73" s="141">
        <v>726.99970685430367</v>
      </c>
      <c r="U73" s="141">
        <v>611.45413296246159</v>
      </c>
      <c r="V73" s="141">
        <v>614.14892574400335</v>
      </c>
      <c r="W73" s="141">
        <v>513.98412682929995</v>
      </c>
      <c r="X73" s="108">
        <v>473</v>
      </c>
      <c r="Y73" s="144">
        <v>331</v>
      </c>
    </row>
    <row r="74" spans="1:25" x14ac:dyDescent="0.25">
      <c r="A74" s="68" t="s">
        <v>125</v>
      </c>
      <c r="B74" s="125">
        <v>228</v>
      </c>
      <c r="C74" s="125">
        <v>315</v>
      </c>
      <c r="D74" s="125">
        <v>226</v>
      </c>
      <c r="E74" s="125">
        <v>360</v>
      </c>
      <c r="F74" s="125">
        <v>364</v>
      </c>
      <c r="G74" s="125">
        <v>252</v>
      </c>
      <c r="H74" s="125">
        <v>763</v>
      </c>
      <c r="I74" s="125">
        <v>252</v>
      </c>
      <c r="J74" s="125">
        <v>275</v>
      </c>
      <c r="K74" s="125">
        <v>328</v>
      </c>
      <c r="L74" s="125">
        <v>479</v>
      </c>
      <c r="M74" s="125">
        <v>495</v>
      </c>
      <c r="N74" s="113">
        <v>555.49413482126943</v>
      </c>
      <c r="O74" s="113">
        <v>449.97001725724277</v>
      </c>
      <c r="P74" s="113">
        <v>527.32713521131336</v>
      </c>
      <c r="Q74" s="113">
        <v>533.89844430207154</v>
      </c>
      <c r="R74" s="113">
        <v>486.7073622956899</v>
      </c>
      <c r="S74" s="113">
        <v>481.10569991001853</v>
      </c>
      <c r="T74" s="113">
        <v>436.35055819108408</v>
      </c>
      <c r="U74" s="113">
        <v>376.64666494466417</v>
      </c>
      <c r="V74" s="113">
        <v>356.21198957428317</v>
      </c>
      <c r="W74" s="113">
        <v>259.3624859843024</v>
      </c>
      <c r="X74" s="129">
        <v>171</v>
      </c>
      <c r="Y74" s="145">
        <v>196</v>
      </c>
    </row>
    <row r="75" spans="1:25" x14ac:dyDescent="0.25">
      <c r="A75" s="68" t="s">
        <v>126</v>
      </c>
      <c r="B75" s="125">
        <v>343</v>
      </c>
      <c r="C75" s="125">
        <v>226</v>
      </c>
      <c r="D75" s="125">
        <v>378</v>
      </c>
      <c r="E75" s="125">
        <v>690</v>
      </c>
      <c r="F75" s="125">
        <v>474</v>
      </c>
      <c r="G75" s="125">
        <v>381</v>
      </c>
      <c r="H75" s="125">
        <v>846</v>
      </c>
      <c r="I75" s="125">
        <v>517</v>
      </c>
      <c r="J75" s="125">
        <v>486</v>
      </c>
      <c r="K75" s="125">
        <v>414</v>
      </c>
      <c r="L75" s="125">
        <v>630</v>
      </c>
      <c r="M75" s="125">
        <v>800</v>
      </c>
      <c r="N75" s="113">
        <v>897.64966220141844</v>
      </c>
      <c r="O75" s="113">
        <v>883.61440091152042</v>
      </c>
      <c r="P75" s="113">
        <v>712.84155545718579</v>
      </c>
      <c r="Q75" s="113">
        <v>712.08217846966784</v>
      </c>
      <c r="R75" s="113">
        <v>1407.3364526889141</v>
      </c>
      <c r="S75" s="113">
        <v>655.66844670134299</v>
      </c>
      <c r="T75" s="113">
        <v>639.37485199656192</v>
      </c>
      <c r="U75" s="113">
        <v>461.03753967385353</v>
      </c>
      <c r="V75" s="113">
        <v>520.72225735307961</v>
      </c>
      <c r="W75" s="113">
        <v>619.93433073421727</v>
      </c>
      <c r="X75" s="129">
        <v>471</v>
      </c>
      <c r="Y75" s="145">
        <v>375</v>
      </c>
    </row>
    <row r="76" spans="1:25" x14ac:dyDescent="0.25">
      <c r="A76" s="68" t="s">
        <v>127</v>
      </c>
      <c r="B76" s="125">
        <v>280</v>
      </c>
      <c r="C76" s="125">
        <v>311</v>
      </c>
      <c r="D76" s="125">
        <v>358</v>
      </c>
      <c r="E76" s="125">
        <v>800</v>
      </c>
      <c r="F76" s="125">
        <v>858</v>
      </c>
      <c r="G76" s="125">
        <v>858</v>
      </c>
      <c r="H76" s="125">
        <v>578</v>
      </c>
      <c r="I76" s="125">
        <v>667</v>
      </c>
      <c r="J76" s="125">
        <v>718</v>
      </c>
      <c r="K76" s="125">
        <v>716</v>
      </c>
      <c r="L76" s="125">
        <v>797</v>
      </c>
      <c r="M76" s="125">
        <v>720</v>
      </c>
      <c r="N76" s="113">
        <v>717.31667307512009</v>
      </c>
      <c r="O76" s="113">
        <v>679.51897812574475</v>
      </c>
      <c r="P76" s="113">
        <v>611.30602366163339</v>
      </c>
      <c r="Q76" s="113">
        <v>605.17628186015997</v>
      </c>
      <c r="R76" s="113">
        <v>681.95622635714608</v>
      </c>
      <c r="S76" s="113">
        <v>726.17863679867389</v>
      </c>
      <c r="T76" s="113">
        <v>495.29945155117969</v>
      </c>
      <c r="U76" s="113">
        <v>446.71229284176701</v>
      </c>
      <c r="V76" s="113">
        <v>414.20717122421377</v>
      </c>
      <c r="W76" s="113">
        <v>277.04377165675118</v>
      </c>
      <c r="X76" s="129">
        <v>249</v>
      </c>
      <c r="Y76" s="145">
        <v>204</v>
      </c>
    </row>
    <row r="77" spans="1:25" x14ac:dyDescent="0.25">
      <c r="A77" s="73" t="s">
        <v>79</v>
      </c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51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29"/>
      <c r="Y77" s="146"/>
    </row>
    <row r="78" spans="1:25" ht="24.75" customHeight="1" x14ac:dyDescent="0.25">
      <c r="A78" s="71" t="s">
        <v>128</v>
      </c>
      <c r="B78" s="125">
        <v>338</v>
      </c>
      <c r="C78" s="125">
        <v>361</v>
      </c>
      <c r="D78" s="125">
        <v>539</v>
      </c>
      <c r="E78" s="125">
        <v>677</v>
      </c>
      <c r="F78" s="125">
        <v>717</v>
      </c>
      <c r="G78" s="125" t="s">
        <v>107</v>
      </c>
      <c r="H78" s="125">
        <v>124</v>
      </c>
      <c r="I78" s="125">
        <v>238</v>
      </c>
      <c r="J78" s="125">
        <v>811</v>
      </c>
      <c r="K78" s="125">
        <v>796</v>
      </c>
      <c r="L78" s="125">
        <v>586</v>
      </c>
      <c r="M78" s="125">
        <v>518</v>
      </c>
      <c r="N78" s="113">
        <v>682.23935108803175</v>
      </c>
      <c r="O78" s="113">
        <v>455.77146271819566</v>
      </c>
      <c r="P78" s="113">
        <v>334.96223513764414</v>
      </c>
      <c r="Q78" s="113">
        <v>331.68710951954932</v>
      </c>
      <c r="R78" s="113">
        <v>482.87851616851424</v>
      </c>
      <c r="S78" s="113">
        <v>506.01309106003322</v>
      </c>
      <c r="T78" s="113">
        <v>393.91754840303855</v>
      </c>
      <c r="U78" s="113">
        <v>325.57723819454787</v>
      </c>
      <c r="V78" s="113">
        <v>357.96516846358793</v>
      </c>
      <c r="W78" s="113">
        <v>333.00702825958251</v>
      </c>
      <c r="X78" s="129">
        <v>250</v>
      </c>
      <c r="Y78" s="145">
        <v>222</v>
      </c>
    </row>
    <row r="79" spans="1:25" ht="19.5" x14ac:dyDescent="0.25">
      <c r="A79" s="71" t="s">
        <v>129</v>
      </c>
      <c r="B79" s="125">
        <v>147</v>
      </c>
      <c r="C79" s="125">
        <v>142</v>
      </c>
      <c r="D79" s="125">
        <v>166</v>
      </c>
      <c r="E79" s="125">
        <v>308</v>
      </c>
      <c r="F79" s="125">
        <v>218</v>
      </c>
      <c r="G79" s="125" t="s">
        <v>107</v>
      </c>
      <c r="H79" s="125">
        <v>127</v>
      </c>
      <c r="I79" s="125">
        <v>141</v>
      </c>
      <c r="J79" s="125">
        <v>187</v>
      </c>
      <c r="K79" s="125">
        <v>274</v>
      </c>
      <c r="L79" s="125">
        <v>182</v>
      </c>
      <c r="M79" s="125">
        <v>210</v>
      </c>
      <c r="N79" s="113">
        <v>183.5072184504418</v>
      </c>
      <c r="O79" s="113">
        <v>374.4944607204452</v>
      </c>
      <c r="P79" s="113">
        <v>149.38393381493498</v>
      </c>
      <c r="Q79" s="113">
        <v>151.37129684373514</v>
      </c>
      <c r="R79" s="113">
        <v>170.82163844636065</v>
      </c>
      <c r="S79" s="113">
        <v>325.09270221586627</v>
      </c>
      <c r="T79" s="113">
        <v>230.15680410837723</v>
      </c>
      <c r="U79" s="113">
        <v>130.10118109927663</v>
      </c>
      <c r="V79" s="113">
        <v>221.61980719665667</v>
      </c>
      <c r="W79" s="113">
        <v>196.65355642957135</v>
      </c>
      <c r="X79" s="129">
        <v>185</v>
      </c>
      <c r="Y79" s="145">
        <v>172</v>
      </c>
    </row>
    <row r="80" spans="1:25" ht="23.25" customHeight="1" x14ac:dyDescent="0.25">
      <c r="A80" s="71" t="s">
        <v>182</v>
      </c>
      <c r="B80" s="130"/>
      <c r="C80" s="130"/>
      <c r="D80" s="130"/>
      <c r="E80" s="130"/>
      <c r="F80" s="130"/>
      <c r="G80" s="126">
        <v>2155.5491269033751</v>
      </c>
      <c r="H80" s="126">
        <v>1267.1173500367763</v>
      </c>
      <c r="I80" s="126">
        <v>1360.3317332268796</v>
      </c>
      <c r="J80" s="126">
        <v>824.69555967545568</v>
      </c>
      <c r="K80" s="126">
        <v>798.09228402935003</v>
      </c>
      <c r="L80" s="126">
        <v>1280.4122186115567</v>
      </c>
      <c r="M80" s="126">
        <v>1151.4879948891769</v>
      </c>
      <c r="N80" s="113">
        <v>963.67889254099941</v>
      </c>
      <c r="O80" s="113">
        <v>1047.6270944554219</v>
      </c>
      <c r="P80" s="113">
        <v>1090.3612400864374</v>
      </c>
      <c r="Q80" s="113">
        <v>1070.0998495417864</v>
      </c>
      <c r="R80" s="113">
        <v>1077.1963921767456</v>
      </c>
      <c r="S80" s="113">
        <v>1101.8026083570987</v>
      </c>
      <c r="T80" s="113">
        <v>692.62425474368899</v>
      </c>
      <c r="U80" s="113">
        <v>679.52554441800078</v>
      </c>
      <c r="V80" s="113">
        <v>536.1784753442488</v>
      </c>
      <c r="W80" s="113">
        <v>242.91264605616252</v>
      </c>
      <c r="X80" s="129">
        <v>269</v>
      </c>
      <c r="Y80" s="145">
        <v>193</v>
      </c>
    </row>
    <row r="81" spans="1:25" x14ac:dyDescent="0.25">
      <c r="A81" s="68" t="s">
        <v>132</v>
      </c>
      <c r="B81" s="125">
        <v>547</v>
      </c>
      <c r="C81" s="125">
        <v>321</v>
      </c>
      <c r="D81" s="125">
        <v>478</v>
      </c>
      <c r="E81" s="125">
        <v>1017</v>
      </c>
      <c r="F81" s="125">
        <v>887</v>
      </c>
      <c r="G81" s="125">
        <v>1174</v>
      </c>
      <c r="H81" s="125">
        <v>1280</v>
      </c>
      <c r="I81" s="125">
        <v>1240</v>
      </c>
      <c r="J81" s="125">
        <v>1029</v>
      </c>
      <c r="K81" s="125">
        <v>894</v>
      </c>
      <c r="L81" s="125">
        <v>920</v>
      </c>
      <c r="M81" s="125">
        <v>1341</v>
      </c>
      <c r="N81" s="113">
        <v>1646.6970022965618</v>
      </c>
      <c r="O81" s="113">
        <v>1644.4673276682065</v>
      </c>
      <c r="P81" s="113">
        <v>1755.8328401808087</v>
      </c>
      <c r="Q81" s="113">
        <v>1753.0180978733679</v>
      </c>
      <c r="R81" s="113">
        <v>1914.4593897492978</v>
      </c>
      <c r="S81" s="113">
        <v>1231.0822550409218</v>
      </c>
      <c r="T81" s="113">
        <v>1151.0569330026353</v>
      </c>
      <c r="U81" s="113">
        <v>1030.8040634461443</v>
      </c>
      <c r="V81" s="113">
        <v>1008.4975281469592</v>
      </c>
      <c r="W81" s="113">
        <v>702.9494110002729</v>
      </c>
      <c r="X81" s="129">
        <v>796</v>
      </c>
      <c r="Y81" s="145">
        <v>450</v>
      </c>
    </row>
    <row r="82" spans="1:25" s="154" customFormat="1" ht="18" x14ac:dyDescent="0.25">
      <c r="A82" s="138" t="s">
        <v>226</v>
      </c>
      <c r="B82" s="134">
        <v>288</v>
      </c>
      <c r="C82" s="134">
        <v>254</v>
      </c>
      <c r="D82" s="134">
        <v>285</v>
      </c>
      <c r="E82" s="134">
        <v>495</v>
      </c>
      <c r="F82" s="134">
        <v>521</v>
      </c>
      <c r="G82" s="135">
        <v>507.98332620780565</v>
      </c>
      <c r="H82" s="135">
        <v>675.7321291512709</v>
      </c>
      <c r="I82" s="135">
        <v>606.8287886764241</v>
      </c>
      <c r="J82" s="135">
        <v>682.52312488089115</v>
      </c>
      <c r="K82" s="135">
        <v>820.28400767561948</v>
      </c>
      <c r="L82" s="135">
        <v>679.52148815543273</v>
      </c>
      <c r="M82" s="135">
        <v>821.44479464607639</v>
      </c>
      <c r="N82" s="141">
        <v>909.05244453197645</v>
      </c>
      <c r="O82" s="141">
        <v>994.0739287654427</v>
      </c>
      <c r="P82" s="141">
        <v>752.01311095576682</v>
      </c>
      <c r="Q82" s="141">
        <v>751.8770323711766</v>
      </c>
      <c r="R82" s="141">
        <v>831.53566045605874</v>
      </c>
      <c r="S82" s="141">
        <v>665.49050254950441</v>
      </c>
      <c r="T82" s="141">
        <v>749.730913626693</v>
      </c>
      <c r="U82" s="141">
        <v>590.34363342169786</v>
      </c>
      <c r="V82" s="141">
        <v>535.5042870908145</v>
      </c>
      <c r="W82" s="141">
        <v>459.47159161874833</v>
      </c>
      <c r="X82" s="108">
        <v>351</v>
      </c>
      <c r="Y82" s="144">
        <v>307</v>
      </c>
    </row>
    <row r="83" spans="1:25" x14ac:dyDescent="0.25">
      <c r="A83" s="68" t="s">
        <v>134</v>
      </c>
      <c r="B83" s="125">
        <v>730</v>
      </c>
      <c r="C83" s="125">
        <v>364</v>
      </c>
      <c r="D83" s="125">
        <v>148</v>
      </c>
      <c r="E83" s="125">
        <v>143</v>
      </c>
      <c r="F83" s="125">
        <v>128</v>
      </c>
      <c r="G83" s="125">
        <v>158</v>
      </c>
      <c r="H83" s="125">
        <v>149</v>
      </c>
      <c r="I83" s="125">
        <v>130</v>
      </c>
      <c r="J83" s="125">
        <v>265</v>
      </c>
      <c r="K83" s="125">
        <v>192</v>
      </c>
      <c r="L83" s="125">
        <v>146</v>
      </c>
      <c r="M83" s="125">
        <v>134</v>
      </c>
      <c r="N83" s="113">
        <v>326.60246851821574</v>
      </c>
      <c r="O83" s="113">
        <v>471.4854429469039</v>
      </c>
      <c r="P83" s="113">
        <v>332.75324625652598</v>
      </c>
      <c r="Q83" s="113">
        <v>331.5659344585614</v>
      </c>
      <c r="R83" s="113">
        <v>596.94829772380808</v>
      </c>
      <c r="S83" s="113">
        <v>541.56242892881517</v>
      </c>
      <c r="T83" s="113">
        <v>6990.8728165369776</v>
      </c>
      <c r="U83" s="113">
        <v>629.00826994306726</v>
      </c>
      <c r="V83" s="113">
        <v>435.07489537371941</v>
      </c>
      <c r="W83" s="113">
        <v>417.58304262096158</v>
      </c>
      <c r="X83" s="129">
        <v>408</v>
      </c>
      <c r="Y83" s="145">
        <v>318</v>
      </c>
    </row>
    <row r="84" spans="1:25" x14ac:dyDescent="0.25">
      <c r="A84" s="68" t="s">
        <v>135</v>
      </c>
      <c r="B84" s="125">
        <v>26</v>
      </c>
      <c r="C84" s="125">
        <v>16</v>
      </c>
      <c r="D84" s="125">
        <v>29</v>
      </c>
      <c r="E84" s="125">
        <v>26</v>
      </c>
      <c r="F84" s="125">
        <v>36</v>
      </c>
      <c r="G84" s="125">
        <v>23</v>
      </c>
      <c r="H84" s="125">
        <v>59</v>
      </c>
      <c r="I84" s="125">
        <v>59</v>
      </c>
      <c r="J84" s="125">
        <v>161</v>
      </c>
      <c r="K84" s="125">
        <v>220</v>
      </c>
      <c r="L84" s="125">
        <v>247</v>
      </c>
      <c r="M84" s="125">
        <v>240</v>
      </c>
      <c r="N84" s="113">
        <v>196.19276502936449</v>
      </c>
      <c r="O84" s="113">
        <v>233.37596932772973</v>
      </c>
      <c r="P84" s="113">
        <v>223.62029147089274</v>
      </c>
      <c r="Q84" s="113">
        <v>222.02332193697956</v>
      </c>
      <c r="R84" s="113">
        <v>160.58916148620253</v>
      </c>
      <c r="S84" s="113">
        <v>203.6223674204212</v>
      </c>
      <c r="T84" s="113">
        <v>186.85327408117669</v>
      </c>
      <c r="U84" s="113">
        <v>130.60275148640542</v>
      </c>
      <c r="V84" s="113">
        <v>137.09526765214559</v>
      </c>
      <c r="W84" s="113">
        <v>91.34546496632754</v>
      </c>
      <c r="X84" s="129">
        <v>78</v>
      </c>
      <c r="Y84" s="145">
        <v>73</v>
      </c>
    </row>
    <row r="85" spans="1:25" x14ac:dyDescent="0.25">
      <c r="A85" s="68" t="s">
        <v>136</v>
      </c>
      <c r="B85" s="125">
        <v>117</v>
      </c>
      <c r="C85" s="125">
        <v>159</v>
      </c>
      <c r="D85" s="125">
        <v>259</v>
      </c>
      <c r="E85" s="125">
        <v>272</v>
      </c>
      <c r="F85" s="125">
        <v>235</v>
      </c>
      <c r="G85" s="125">
        <v>308</v>
      </c>
      <c r="H85" s="125">
        <v>338</v>
      </c>
      <c r="I85" s="125">
        <v>284</v>
      </c>
      <c r="J85" s="125">
        <v>187</v>
      </c>
      <c r="K85" s="125">
        <v>435</v>
      </c>
      <c r="L85" s="125">
        <v>522</v>
      </c>
      <c r="M85" s="125">
        <v>621</v>
      </c>
      <c r="N85" s="113">
        <v>743.78661484234169</v>
      </c>
      <c r="O85" s="113">
        <v>767.33090092618579</v>
      </c>
      <c r="P85" s="113">
        <v>558.72277019076023</v>
      </c>
      <c r="Q85" s="113">
        <v>556.81108567010619</v>
      </c>
      <c r="R85" s="113">
        <v>530.10770824799397</v>
      </c>
      <c r="S85" s="113">
        <v>498.93310484072458</v>
      </c>
      <c r="T85" s="113">
        <v>449.34791785468303</v>
      </c>
      <c r="U85" s="113">
        <v>631.19576531095015</v>
      </c>
      <c r="V85" s="113">
        <v>566.54060331735207</v>
      </c>
      <c r="W85" s="113">
        <v>622.63985082080353</v>
      </c>
      <c r="X85" s="129">
        <v>626</v>
      </c>
      <c r="Y85" s="145">
        <v>788</v>
      </c>
    </row>
    <row r="86" spans="1:25" x14ac:dyDescent="0.25">
      <c r="A86" s="68" t="s">
        <v>137</v>
      </c>
      <c r="B86" s="125">
        <v>294</v>
      </c>
      <c r="C86" s="125">
        <v>319</v>
      </c>
      <c r="D86" s="125">
        <v>335</v>
      </c>
      <c r="E86" s="125">
        <v>383</v>
      </c>
      <c r="F86" s="125">
        <v>395</v>
      </c>
      <c r="G86" s="125">
        <v>920</v>
      </c>
      <c r="H86" s="125">
        <v>1640</v>
      </c>
      <c r="I86" s="125">
        <v>348</v>
      </c>
      <c r="J86" s="125">
        <v>593</v>
      </c>
      <c r="K86" s="125">
        <v>706</v>
      </c>
      <c r="L86" s="125">
        <v>654</v>
      </c>
      <c r="M86" s="125">
        <v>858</v>
      </c>
      <c r="N86" s="113">
        <v>831.03444520492292</v>
      </c>
      <c r="O86" s="113">
        <v>799.48834097092777</v>
      </c>
      <c r="P86" s="113">
        <v>669.4124726500288</v>
      </c>
      <c r="Q86" s="113">
        <v>674.36236320288924</v>
      </c>
      <c r="R86" s="113">
        <v>683.82730703137452</v>
      </c>
      <c r="S86" s="113">
        <v>724.90436108226197</v>
      </c>
      <c r="T86" s="113">
        <v>651.61802427047439</v>
      </c>
      <c r="U86" s="113">
        <v>635.23694324572955</v>
      </c>
      <c r="V86" s="113">
        <v>540.52952695742715</v>
      </c>
      <c r="W86" s="113">
        <v>542.28203725825824</v>
      </c>
      <c r="X86" s="129">
        <v>399</v>
      </c>
      <c r="Y86" s="145">
        <v>294</v>
      </c>
    </row>
    <row r="87" spans="1:25" x14ac:dyDescent="0.25">
      <c r="A87" s="68" t="s">
        <v>138</v>
      </c>
      <c r="B87" s="125">
        <v>139</v>
      </c>
      <c r="C87" s="125">
        <v>116</v>
      </c>
      <c r="D87" s="125">
        <v>191</v>
      </c>
      <c r="E87" s="125">
        <v>180</v>
      </c>
      <c r="F87" s="125">
        <v>343</v>
      </c>
      <c r="G87" s="125">
        <v>238</v>
      </c>
      <c r="H87" s="125">
        <v>266</v>
      </c>
      <c r="I87" s="125">
        <v>274</v>
      </c>
      <c r="J87" s="125">
        <v>405</v>
      </c>
      <c r="K87" s="125">
        <v>940</v>
      </c>
      <c r="L87" s="125">
        <v>578</v>
      </c>
      <c r="M87" s="125">
        <v>690</v>
      </c>
      <c r="N87" s="113">
        <v>641.5660373045223</v>
      </c>
      <c r="O87" s="113">
        <v>856.61786755321339</v>
      </c>
      <c r="P87" s="113">
        <v>713.22503397475998</v>
      </c>
      <c r="Q87" s="113">
        <v>711.36026712303908</v>
      </c>
      <c r="R87" s="113">
        <v>1000.5809847517593</v>
      </c>
      <c r="S87" s="113">
        <v>628.41982569240236</v>
      </c>
      <c r="T87" s="113">
        <v>550.98762161465868</v>
      </c>
      <c r="U87" s="113">
        <v>541.41104187806934</v>
      </c>
      <c r="V87" s="113">
        <v>472.19955217946301</v>
      </c>
      <c r="W87" s="113">
        <v>399.77435533718523</v>
      </c>
      <c r="X87" s="129">
        <v>259</v>
      </c>
      <c r="Y87" s="145">
        <v>314</v>
      </c>
    </row>
    <row r="88" spans="1:25" x14ac:dyDescent="0.25">
      <c r="A88" s="68" t="s">
        <v>139</v>
      </c>
      <c r="B88" s="125">
        <v>476</v>
      </c>
      <c r="C88" s="125">
        <v>554</v>
      </c>
      <c r="D88" s="125">
        <v>497</v>
      </c>
      <c r="E88" s="125">
        <v>1073</v>
      </c>
      <c r="F88" s="125">
        <v>779</v>
      </c>
      <c r="G88" s="125">
        <v>754</v>
      </c>
      <c r="H88" s="125">
        <v>759</v>
      </c>
      <c r="I88" s="125">
        <v>1017</v>
      </c>
      <c r="J88" s="125">
        <v>1063</v>
      </c>
      <c r="K88" s="125">
        <v>863</v>
      </c>
      <c r="L88" s="125">
        <v>739</v>
      </c>
      <c r="M88" s="125">
        <v>744</v>
      </c>
      <c r="N88" s="113">
        <v>965.47849227934853</v>
      </c>
      <c r="O88" s="113">
        <v>931.8825911349129</v>
      </c>
      <c r="P88" s="113">
        <v>746.27791306792574</v>
      </c>
      <c r="Q88" s="113">
        <v>746.96166617558936</v>
      </c>
      <c r="R88" s="113">
        <v>1055.3355213857058</v>
      </c>
      <c r="S88" s="113">
        <v>662.20274830113726</v>
      </c>
      <c r="T88" s="113">
        <v>798.57480506468039</v>
      </c>
      <c r="U88" s="113">
        <v>668.92893849104632</v>
      </c>
      <c r="V88" s="113">
        <v>493.56200715495351</v>
      </c>
      <c r="W88" s="113">
        <v>640.23034296397952</v>
      </c>
      <c r="X88" s="129">
        <v>375</v>
      </c>
      <c r="Y88" s="145">
        <v>354</v>
      </c>
    </row>
    <row r="89" spans="1:25" x14ac:dyDescent="0.25">
      <c r="A89" s="68" t="s">
        <v>140</v>
      </c>
      <c r="B89" s="125">
        <v>236</v>
      </c>
      <c r="C89" s="125">
        <v>215</v>
      </c>
      <c r="D89" s="125">
        <v>218</v>
      </c>
      <c r="E89" s="125">
        <v>353</v>
      </c>
      <c r="F89" s="125">
        <v>663</v>
      </c>
      <c r="G89" s="125">
        <v>431</v>
      </c>
      <c r="H89" s="125">
        <v>422</v>
      </c>
      <c r="I89" s="125">
        <v>482</v>
      </c>
      <c r="J89" s="125">
        <v>473</v>
      </c>
      <c r="K89" s="125">
        <v>478</v>
      </c>
      <c r="L89" s="125">
        <v>496</v>
      </c>
      <c r="M89" s="125">
        <v>848</v>
      </c>
      <c r="N89" s="113">
        <v>804.28221901307575</v>
      </c>
      <c r="O89" s="113">
        <v>895.09461828244935</v>
      </c>
      <c r="P89" s="113">
        <v>672.05696689026979</v>
      </c>
      <c r="Q89" s="113">
        <v>674.38581996766686</v>
      </c>
      <c r="R89" s="113">
        <v>762.85005212500846</v>
      </c>
      <c r="S89" s="113">
        <v>622.05137036124324</v>
      </c>
      <c r="T89" s="113">
        <v>624.78210163695144</v>
      </c>
      <c r="U89" s="113">
        <v>460.98388400943799</v>
      </c>
      <c r="V89" s="113">
        <v>390.24934515681696</v>
      </c>
      <c r="W89" s="113">
        <v>280.07734154361663</v>
      </c>
      <c r="X89" s="129">
        <v>182</v>
      </c>
      <c r="Y89" s="145">
        <v>122</v>
      </c>
    </row>
    <row r="90" spans="1:25" x14ac:dyDescent="0.25">
      <c r="A90" s="68" t="s">
        <v>141</v>
      </c>
      <c r="B90" s="125">
        <v>460</v>
      </c>
      <c r="C90" s="125">
        <v>219</v>
      </c>
      <c r="D90" s="125">
        <v>218</v>
      </c>
      <c r="E90" s="125">
        <v>645</v>
      </c>
      <c r="F90" s="125">
        <v>643</v>
      </c>
      <c r="G90" s="125">
        <v>300</v>
      </c>
      <c r="H90" s="125">
        <v>510</v>
      </c>
      <c r="I90" s="125">
        <v>725</v>
      </c>
      <c r="J90" s="125">
        <v>834</v>
      </c>
      <c r="K90" s="125">
        <v>1313</v>
      </c>
      <c r="L90" s="125">
        <v>906</v>
      </c>
      <c r="M90" s="125">
        <v>1085</v>
      </c>
      <c r="N90" s="113">
        <v>1194.4398464095889</v>
      </c>
      <c r="O90" s="113">
        <v>1254.773495066547</v>
      </c>
      <c r="P90" s="113">
        <v>892.68308857636009</v>
      </c>
      <c r="Q90" s="113">
        <v>887.1576337055443</v>
      </c>
      <c r="R90" s="113">
        <v>806.07064307556027</v>
      </c>
      <c r="S90" s="113">
        <v>693.98790746112149</v>
      </c>
      <c r="T90" s="113">
        <v>705.088432189738</v>
      </c>
      <c r="U90" s="113">
        <v>739.91007443956721</v>
      </c>
      <c r="V90" s="113">
        <v>688.22391415104084</v>
      </c>
      <c r="W90" s="113">
        <v>477.52117642814301</v>
      </c>
      <c r="X90" s="129">
        <v>498</v>
      </c>
      <c r="Y90" s="145">
        <v>363</v>
      </c>
    </row>
    <row r="91" spans="1:25" x14ac:dyDescent="0.25">
      <c r="A91" s="68" t="s">
        <v>142</v>
      </c>
      <c r="B91" s="125">
        <v>294</v>
      </c>
      <c r="C91" s="125">
        <v>220</v>
      </c>
      <c r="D91" s="125">
        <v>310</v>
      </c>
      <c r="E91" s="125">
        <v>836</v>
      </c>
      <c r="F91" s="125">
        <v>805</v>
      </c>
      <c r="G91" s="125">
        <v>719</v>
      </c>
      <c r="H91" s="125">
        <v>934</v>
      </c>
      <c r="I91" s="125">
        <v>1259</v>
      </c>
      <c r="J91" s="125">
        <v>1226</v>
      </c>
      <c r="K91" s="125">
        <v>931</v>
      </c>
      <c r="L91" s="125">
        <v>857</v>
      </c>
      <c r="M91" s="125">
        <v>994</v>
      </c>
      <c r="N91" s="113">
        <v>1269.7091645394894</v>
      </c>
      <c r="O91" s="113">
        <v>943.40150092378224</v>
      </c>
      <c r="P91" s="113">
        <v>840.12764856278443</v>
      </c>
      <c r="Q91" s="113">
        <v>840.26648524029338</v>
      </c>
      <c r="R91" s="113">
        <v>653.13589356485249</v>
      </c>
      <c r="S91" s="113">
        <v>637.42489983652752</v>
      </c>
      <c r="T91" s="113">
        <v>824.0834348261136</v>
      </c>
      <c r="U91" s="113">
        <v>488.39806375721611</v>
      </c>
      <c r="V91" s="113">
        <v>374.00694070572655</v>
      </c>
      <c r="W91" s="113">
        <v>361.05051597030513</v>
      </c>
      <c r="X91" s="129">
        <v>315</v>
      </c>
      <c r="Y91" s="145">
        <v>266</v>
      </c>
    </row>
    <row r="92" spans="1:25" x14ac:dyDescent="0.25">
      <c r="A92" s="68" t="s">
        <v>143</v>
      </c>
      <c r="B92" s="125">
        <v>380</v>
      </c>
      <c r="C92" s="125">
        <v>367</v>
      </c>
      <c r="D92" s="125">
        <v>469</v>
      </c>
      <c r="E92" s="125">
        <v>440</v>
      </c>
      <c r="F92" s="125">
        <v>348</v>
      </c>
      <c r="G92" s="125">
        <v>308</v>
      </c>
      <c r="H92" s="125">
        <v>350</v>
      </c>
      <c r="I92" s="125">
        <v>351</v>
      </c>
      <c r="J92" s="125">
        <v>371</v>
      </c>
      <c r="K92" s="125">
        <v>600</v>
      </c>
      <c r="L92" s="125">
        <v>759</v>
      </c>
      <c r="M92" s="125">
        <v>613</v>
      </c>
      <c r="N92" s="113">
        <v>953.10946657938871</v>
      </c>
      <c r="O92" s="113">
        <v>966.24022876785853</v>
      </c>
      <c r="P92" s="113">
        <v>1064.6794891556272</v>
      </c>
      <c r="Q92" s="113">
        <v>1061.8435101488651</v>
      </c>
      <c r="R92" s="113">
        <v>1155.4510463426841</v>
      </c>
      <c r="S92" s="113">
        <v>977.66791839406903</v>
      </c>
      <c r="T92" s="113">
        <v>769.49575450618204</v>
      </c>
      <c r="U92" s="113">
        <v>675.18813933157116</v>
      </c>
      <c r="V92" s="113">
        <v>586.64099664482853</v>
      </c>
      <c r="W92" s="113">
        <v>654.5118933382455</v>
      </c>
      <c r="X92" s="129">
        <v>505</v>
      </c>
      <c r="Y92" s="145">
        <v>416</v>
      </c>
    </row>
    <row r="93" spans="1:25" s="154" customFormat="1" ht="18" x14ac:dyDescent="0.25">
      <c r="A93" s="138" t="s">
        <v>227</v>
      </c>
      <c r="B93" s="135">
        <v>219</v>
      </c>
      <c r="C93" s="135">
        <v>203</v>
      </c>
      <c r="D93" s="135">
        <v>289</v>
      </c>
      <c r="E93" s="135">
        <v>438</v>
      </c>
      <c r="F93" s="135">
        <v>805</v>
      </c>
      <c r="G93" s="135">
        <v>561.30706253414371</v>
      </c>
      <c r="H93" s="135">
        <v>529.45206291929389</v>
      </c>
      <c r="I93" s="135">
        <v>501.60803168483636</v>
      </c>
      <c r="J93" s="135">
        <v>513.19026261186923</v>
      </c>
      <c r="K93" s="135">
        <v>508.92083517117237</v>
      </c>
      <c r="L93" s="135">
        <v>477.16410190017251</v>
      </c>
      <c r="M93" s="135">
        <v>527.94000399778531</v>
      </c>
      <c r="N93" s="141">
        <v>669.56372095374138</v>
      </c>
      <c r="O93" s="141">
        <v>689.06926282676818</v>
      </c>
      <c r="P93" s="141">
        <v>669.04971087156639</v>
      </c>
      <c r="Q93" s="141">
        <v>678.39382558995919</v>
      </c>
      <c r="R93" s="141">
        <v>651.96010000768217</v>
      </c>
      <c r="S93" s="141">
        <v>554.44792091223064</v>
      </c>
      <c r="T93" s="141">
        <v>542.84807028547311</v>
      </c>
      <c r="U93" s="141">
        <v>357.35971063762594</v>
      </c>
      <c r="V93" s="141">
        <v>291.49205466132253</v>
      </c>
      <c r="W93" s="141">
        <v>273.48887911621296</v>
      </c>
      <c r="X93" s="108">
        <v>216</v>
      </c>
      <c r="Y93" s="144">
        <v>201</v>
      </c>
    </row>
    <row r="94" spans="1:25" x14ac:dyDescent="0.25">
      <c r="A94" s="68" t="s">
        <v>145</v>
      </c>
      <c r="B94" s="125">
        <v>128</v>
      </c>
      <c r="C94" s="125">
        <v>136</v>
      </c>
      <c r="D94" s="125">
        <v>298</v>
      </c>
      <c r="E94" s="125">
        <v>182</v>
      </c>
      <c r="F94" s="125">
        <v>218</v>
      </c>
      <c r="G94" s="125">
        <v>186</v>
      </c>
      <c r="H94" s="125">
        <v>138</v>
      </c>
      <c r="I94" s="125">
        <v>425</v>
      </c>
      <c r="J94" s="125">
        <v>393</v>
      </c>
      <c r="K94" s="125">
        <v>618</v>
      </c>
      <c r="L94" s="125">
        <v>361</v>
      </c>
      <c r="M94" s="125">
        <v>444</v>
      </c>
      <c r="N94" s="113">
        <v>570.06954704334987</v>
      </c>
      <c r="O94" s="113">
        <v>711.07526472430925</v>
      </c>
      <c r="P94" s="113">
        <v>597.19680619722476</v>
      </c>
      <c r="Q94" s="113">
        <v>594.96558151702948</v>
      </c>
      <c r="R94" s="113">
        <v>610.79239889198948</v>
      </c>
      <c r="S94" s="113">
        <v>464.92908379523965</v>
      </c>
      <c r="T94" s="113">
        <v>472.14603581945238</v>
      </c>
      <c r="U94" s="113">
        <v>347.15885397815498</v>
      </c>
      <c r="V94" s="113">
        <v>310.63842359914707</v>
      </c>
      <c r="W94" s="113">
        <v>288.53016038642215</v>
      </c>
      <c r="X94" s="129">
        <v>280</v>
      </c>
      <c r="Y94" s="145">
        <v>342</v>
      </c>
    </row>
    <row r="95" spans="1:25" x14ac:dyDescent="0.25">
      <c r="A95" s="68" t="s">
        <v>146</v>
      </c>
      <c r="B95" s="125">
        <v>40</v>
      </c>
      <c r="C95" s="125">
        <v>73</v>
      </c>
      <c r="D95" s="125">
        <v>54</v>
      </c>
      <c r="E95" s="125">
        <v>119</v>
      </c>
      <c r="F95" s="125">
        <v>163</v>
      </c>
      <c r="G95" s="125">
        <v>138</v>
      </c>
      <c r="H95" s="125">
        <v>110</v>
      </c>
      <c r="I95" s="125">
        <v>183</v>
      </c>
      <c r="J95" s="125">
        <v>242</v>
      </c>
      <c r="K95" s="125">
        <v>367</v>
      </c>
      <c r="L95" s="125">
        <v>370</v>
      </c>
      <c r="M95" s="125">
        <v>469</v>
      </c>
      <c r="N95" s="113">
        <v>564.00529499965489</v>
      </c>
      <c r="O95" s="113">
        <v>607.32999622510113</v>
      </c>
      <c r="P95" s="113">
        <v>431.39142793591054</v>
      </c>
      <c r="Q95" s="113">
        <v>429.98284648436203</v>
      </c>
      <c r="R95" s="113">
        <v>422.44583070644052</v>
      </c>
      <c r="S95" s="113">
        <v>372.74003734638046</v>
      </c>
      <c r="T95" s="113">
        <v>418.98865234769767</v>
      </c>
      <c r="U95" s="113">
        <v>315.89397378603599</v>
      </c>
      <c r="V95" s="113">
        <v>225.56582397718884</v>
      </c>
      <c r="W95" s="113">
        <v>140.64995189086528</v>
      </c>
      <c r="X95" s="129">
        <v>109</v>
      </c>
      <c r="Y95" s="145">
        <v>135</v>
      </c>
    </row>
    <row r="96" spans="1:25" x14ac:dyDescent="0.25">
      <c r="A96" s="68" t="s">
        <v>147</v>
      </c>
      <c r="B96" s="125">
        <v>79</v>
      </c>
      <c r="C96" s="125">
        <v>118</v>
      </c>
      <c r="D96" s="125">
        <v>147</v>
      </c>
      <c r="E96" s="125">
        <v>263</v>
      </c>
      <c r="F96" s="125">
        <v>288</v>
      </c>
      <c r="G96" s="125">
        <v>292</v>
      </c>
      <c r="H96" s="125">
        <v>253</v>
      </c>
      <c r="I96" s="125">
        <v>264</v>
      </c>
      <c r="J96" s="125">
        <v>223</v>
      </c>
      <c r="K96" s="125">
        <v>189</v>
      </c>
      <c r="L96" s="125">
        <v>271</v>
      </c>
      <c r="M96" s="125">
        <v>287</v>
      </c>
      <c r="N96" s="113">
        <v>380.87018346270281</v>
      </c>
      <c r="O96" s="113">
        <v>433.57791337859317</v>
      </c>
      <c r="P96" s="113">
        <v>412.85811256892589</v>
      </c>
      <c r="Q96" s="113">
        <v>415.72021654903534</v>
      </c>
      <c r="R96" s="113">
        <v>372.3655163304968</v>
      </c>
      <c r="S96" s="113">
        <v>363.08036007371982</v>
      </c>
      <c r="T96" s="113">
        <v>359.23862170770008</v>
      </c>
      <c r="U96" s="113">
        <v>315.02346415139766</v>
      </c>
      <c r="V96" s="113">
        <v>301.20186603968568</v>
      </c>
      <c r="W96" s="113">
        <v>225.08373650911798</v>
      </c>
      <c r="X96" s="129">
        <v>185</v>
      </c>
      <c r="Y96" s="145">
        <v>163</v>
      </c>
    </row>
    <row r="97" spans="1:25" x14ac:dyDescent="0.25">
      <c r="A97" s="68" t="s">
        <v>148</v>
      </c>
      <c r="B97" s="125">
        <v>241</v>
      </c>
      <c r="C97" s="125">
        <v>231</v>
      </c>
      <c r="D97" s="125">
        <v>422</v>
      </c>
      <c r="E97" s="125">
        <v>748</v>
      </c>
      <c r="F97" s="125">
        <v>714</v>
      </c>
      <c r="G97" s="125">
        <v>517</v>
      </c>
      <c r="H97" s="125">
        <v>1031</v>
      </c>
      <c r="I97" s="125">
        <v>470</v>
      </c>
      <c r="J97" s="125">
        <v>1134</v>
      </c>
      <c r="K97" s="125">
        <v>1198</v>
      </c>
      <c r="L97" s="125">
        <v>1451</v>
      </c>
      <c r="M97" s="125">
        <v>1633</v>
      </c>
      <c r="N97" s="113">
        <v>1638.6679012578973</v>
      </c>
      <c r="O97" s="113">
        <v>1745.9955248762369</v>
      </c>
      <c r="P97" s="113">
        <v>1743.3383005656235</v>
      </c>
      <c r="Q97" s="113">
        <v>1764.4864663239323</v>
      </c>
      <c r="R97" s="113">
        <v>1624.0234887013057</v>
      </c>
      <c r="S97" s="113">
        <v>1484.6714846714847</v>
      </c>
      <c r="T97" s="113">
        <v>1328.5970387092491</v>
      </c>
      <c r="U97" s="113">
        <v>1016.3317467824548</v>
      </c>
      <c r="V97" s="113">
        <v>720.78366992517419</v>
      </c>
      <c r="W97" s="113">
        <v>698.12615429782852</v>
      </c>
      <c r="X97" s="129">
        <v>665</v>
      </c>
      <c r="Y97" s="145">
        <v>487</v>
      </c>
    </row>
    <row r="98" spans="1:25" x14ac:dyDescent="0.25">
      <c r="A98" s="68" t="s">
        <v>149</v>
      </c>
      <c r="B98" s="125">
        <v>620</v>
      </c>
      <c r="C98" s="125">
        <v>344</v>
      </c>
      <c r="D98" s="125">
        <v>339</v>
      </c>
      <c r="E98" s="125">
        <v>886</v>
      </c>
      <c r="F98" s="125">
        <v>4535</v>
      </c>
      <c r="G98" s="125">
        <v>708</v>
      </c>
      <c r="H98" s="125">
        <v>1082</v>
      </c>
      <c r="I98" s="125">
        <v>905</v>
      </c>
      <c r="J98" s="125">
        <v>996</v>
      </c>
      <c r="K98" s="125">
        <v>844</v>
      </c>
      <c r="L98" s="125">
        <v>735</v>
      </c>
      <c r="M98" s="125">
        <v>712</v>
      </c>
      <c r="N98" s="113">
        <v>956.44183696857635</v>
      </c>
      <c r="O98" s="113">
        <v>969.12035080495139</v>
      </c>
      <c r="P98" s="113">
        <v>1087.426520681013</v>
      </c>
      <c r="Q98" s="113">
        <v>1091.3976592241679</v>
      </c>
      <c r="R98" s="113">
        <v>924.67910715162486</v>
      </c>
      <c r="S98" s="113">
        <v>827.7976172660783</v>
      </c>
      <c r="T98" s="113">
        <v>880.11422725389571</v>
      </c>
      <c r="U98" s="113">
        <v>287.41266432974504</v>
      </c>
      <c r="V98" s="113">
        <v>220.35122357565365</v>
      </c>
      <c r="W98" s="113">
        <v>263.98886965846845</v>
      </c>
      <c r="X98" s="129">
        <v>217</v>
      </c>
      <c r="Y98" s="145">
        <v>150</v>
      </c>
    </row>
    <row r="99" spans="1:25" x14ac:dyDescent="0.25">
      <c r="A99" s="68" t="s">
        <v>150</v>
      </c>
      <c r="B99" s="125">
        <v>216</v>
      </c>
      <c r="C99" s="125">
        <v>281</v>
      </c>
      <c r="D99" s="125">
        <v>269</v>
      </c>
      <c r="E99" s="125">
        <v>347</v>
      </c>
      <c r="F99" s="125">
        <v>400</v>
      </c>
      <c r="G99" s="125">
        <v>376</v>
      </c>
      <c r="H99" s="125">
        <v>391</v>
      </c>
      <c r="I99" s="125">
        <v>428</v>
      </c>
      <c r="J99" s="125">
        <v>353</v>
      </c>
      <c r="K99" s="125">
        <v>369</v>
      </c>
      <c r="L99" s="125">
        <v>320</v>
      </c>
      <c r="M99" s="125">
        <v>468</v>
      </c>
      <c r="N99" s="113">
        <v>667.03554341211975</v>
      </c>
      <c r="O99" s="113">
        <v>510.83508092703124</v>
      </c>
      <c r="P99" s="113">
        <v>477.05282377855769</v>
      </c>
      <c r="Q99" s="113">
        <v>478.22339446341084</v>
      </c>
      <c r="R99" s="113">
        <v>587.36267991365503</v>
      </c>
      <c r="S99" s="113">
        <v>441.73993814585333</v>
      </c>
      <c r="T99" s="113">
        <v>454.49793885184732</v>
      </c>
      <c r="U99" s="113">
        <v>336.11359802184018</v>
      </c>
      <c r="V99" s="113">
        <v>264.28444774682737</v>
      </c>
      <c r="W99" s="113">
        <v>223.27380138137619</v>
      </c>
      <c r="X99" s="129">
        <v>216</v>
      </c>
      <c r="Y99" s="145">
        <v>193</v>
      </c>
    </row>
    <row r="100" spans="1:25" x14ac:dyDescent="0.25">
      <c r="A100" s="68" t="s">
        <v>151</v>
      </c>
      <c r="B100" s="125">
        <v>292</v>
      </c>
      <c r="C100" s="125">
        <v>193</v>
      </c>
      <c r="D100" s="125">
        <v>223</v>
      </c>
      <c r="E100" s="125">
        <v>377</v>
      </c>
      <c r="F100" s="125">
        <v>383</v>
      </c>
      <c r="G100" s="125">
        <v>2069</v>
      </c>
      <c r="H100" s="125">
        <v>767</v>
      </c>
      <c r="I100" s="125">
        <v>482</v>
      </c>
      <c r="J100" s="125">
        <v>363</v>
      </c>
      <c r="K100" s="125">
        <v>332</v>
      </c>
      <c r="L100" s="125">
        <v>345</v>
      </c>
      <c r="M100" s="125">
        <v>336</v>
      </c>
      <c r="N100" s="113">
        <v>323.2661125660531</v>
      </c>
      <c r="O100" s="113">
        <v>563.08886015148721</v>
      </c>
      <c r="P100" s="113">
        <v>623.67282250026312</v>
      </c>
      <c r="Q100" s="113">
        <v>626.45903266367588</v>
      </c>
      <c r="R100" s="113">
        <v>707.85320398359818</v>
      </c>
      <c r="S100" s="113">
        <v>488.70960029997002</v>
      </c>
      <c r="T100" s="113">
        <v>491.97890759154478</v>
      </c>
      <c r="U100" s="113">
        <v>429.85894815184867</v>
      </c>
      <c r="V100" s="113">
        <v>393.08812550035526</v>
      </c>
      <c r="W100" s="113">
        <v>462.51242473602315</v>
      </c>
      <c r="X100" s="129">
        <v>227</v>
      </c>
      <c r="Y100" s="145">
        <v>208</v>
      </c>
    </row>
    <row r="101" spans="1:25" x14ac:dyDescent="0.25">
      <c r="A101" s="68" t="s">
        <v>152</v>
      </c>
      <c r="B101" s="125">
        <v>333</v>
      </c>
      <c r="C101" s="125">
        <v>338</v>
      </c>
      <c r="D101" s="125">
        <v>672</v>
      </c>
      <c r="E101" s="125">
        <v>739</v>
      </c>
      <c r="F101" s="125">
        <v>597</v>
      </c>
      <c r="G101" s="125">
        <v>575</v>
      </c>
      <c r="H101" s="125">
        <v>611</v>
      </c>
      <c r="I101" s="125">
        <v>929</v>
      </c>
      <c r="J101" s="125">
        <v>595</v>
      </c>
      <c r="K101" s="125">
        <v>497</v>
      </c>
      <c r="L101" s="125">
        <v>492</v>
      </c>
      <c r="M101" s="125">
        <v>490</v>
      </c>
      <c r="N101" s="113">
        <v>347.31062757463587</v>
      </c>
      <c r="O101" s="113">
        <v>388.91944000901077</v>
      </c>
      <c r="P101" s="113">
        <v>436.69591430263233</v>
      </c>
      <c r="Q101" s="113">
        <v>443.12742815395438</v>
      </c>
      <c r="R101" s="113">
        <v>355.07446221731936</v>
      </c>
      <c r="S101" s="113">
        <v>431.30734822503115</v>
      </c>
      <c r="T101" s="113">
        <v>330.22903894157002</v>
      </c>
      <c r="U101" s="113">
        <v>262.07708656442071</v>
      </c>
      <c r="V101" s="113">
        <v>260.87712687324273</v>
      </c>
      <c r="W101" s="113">
        <v>277.36104504372645</v>
      </c>
      <c r="X101" s="129">
        <v>279</v>
      </c>
      <c r="Y101" s="145">
        <v>280</v>
      </c>
    </row>
    <row r="102" spans="1:25" x14ac:dyDescent="0.25">
      <c r="A102" s="68" t="s">
        <v>153</v>
      </c>
      <c r="B102" s="125">
        <v>248</v>
      </c>
      <c r="C102" s="125">
        <v>233</v>
      </c>
      <c r="D102" s="125">
        <v>306</v>
      </c>
      <c r="E102" s="125">
        <v>538</v>
      </c>
      <c r="F102" s="125">
        <v>549</v>
      </c>
      <c r="G102" s="125">
        <v>312</v>
      </c>
      <c r="H102" s="125">
        <v>244</v>
      </c>
      <c r="I102" s="125">
        <v>442</v>
      </c>
      <c r="J102" s="125">
        <v>391</v>
      </c>
      <c r="K102" s="125">
        <v>316</v>
      </c>
      <c r="L102" s="125">
        <v>495</v>
      </c>
      <c r="M102" s="125">
        <v>537</v>
      </c>
      <c r="N102" s="113">
        <v>827.15559758788652</v>
      </c>
      <c r="O102" s="113">
        <v>550.51328595309144</v>
      </c>
      <c r="P102" s="113">
        <v>456.52268431197581</v>
      </c>
      <c r="Q102" s="113">
        <v>460.30808284292954</v>
      </c>
      <c r="R102" s="113">
        <v>418.6442383483992</v>
      </c>
      <c r="S102" s="113">
        <v>464.96918008340123</v>
      </c>
      <c r="T102" s="113">
        <v>319.50488266314125</v>
      </c>
      <c r="U102" s="113">
        <v>445.53652831030905</v>
      </c>
      <c r="V102" s="113">
        <v>344.03839994570046</v>
      </c>
      <c r="W102" s="113">
        <v>274.13370967914375</v>
      </c>
      <c r="X102" s="129">
        <v>145</v>
      </c>
      <c r="Y102" s="145">
        <v>160</v>
      </c>
    </row>
    <row r="103" spans="1:25" ht="19.5" x14ac:dyDescent="0.25">
      <c r="A103" s="68" t="s">
        <v>154</v>
      </c>
      <c r="B103" s="125">
        <v>170</v>
      </c>
      <c r="C103" s="125" t="s">
        <v>82</v>
      </c>
      <c r="D103" s="125" t="s">
        <v>82</v>
      </c>
      <c r="E103" s="125" t="s">
        <v>82</v>
      </c>
      <c r="F103" s="125" t="s">
        <v>82</v>
      </c>
      <c r="G103" s="125" t="s">
        <v>107</v>
      </c>
      <c r="H103" s="125">
        <v>288</v>
      </c>
      <c r="I103" s="125">
        <v>210</v>
      </c>
      <c r="J103" s="125">
        <v>232</v>
      </c>
      <c r="K103" s="125">
        <v>242</v>
      </c>
      <c r="L103" s="125">
        <v>180</v>
      </c>
      <c r="M103" s="125">
        <v>225</v>
      </c>
      <c r="N103" s="113">
        <v>260.39255624479216</v>
      </c>
      <c r="O103" s="113">
        <v>314.67402471600082</v>
      </c>
      <c r="P103" s="113">
        <v>348.82680898005424</v>
      </c>
      <c r="Q103" s="113">
        <v>354.21485401504049</v>
      </c>
      <c r="R103" s="113">
        <v>406.79882507650524</v>
      </c>
      <c r="S103" s="113">
        <v>211.38221521078984</v>
      </c>
      <c r="T103" s="113">
        <v>362.28671319813026</v>
      </c>
      <c r="U103" s="113">
        <v>249.23078899530444</v>
      </c>
      <c r="V103" s="113">
        <v>203.72829284803041</v>
      </c>
      <c r="W103" s="113">
        <v>177.39533344365381</v>
      </c>
      <c r="X103" s="129">
        <v>189</v>
      </c>
      <c r="Y103" s="145">
        <v>173</v>
      </c>
    </row>
    <row r="104" spans="1:25" ht="13.5" customHeight="1" x14ac:dyDescent="0.25">
      <c r="A104" s="68" t="s">
        <v>155</v>
      </c>
      <c r="B104" s="125">
        <v>50</v>
      </c>
      <c r="C104" s="125">
        <v>87</v>
      </c>
      <c r="D104" s="125">
        <v>166</v>
      </c>
      <c r="E104" s="125">
        <v>190</v>
      </c>
      <c r="F104" s="125">
        <v>212</v>
      </c>
      <c r="G104" s="125" t="s">
        <v>107</v>
      </c>
      <c r="H104" s="125">
        <v>171</v>
      </c>
      <c r="I104" s="125">
        <v>168</v>
      </c>
      <c r="J104" s="125">
        <v>231</v>
      </c>
      <c r="K104" s="125">
        <v>226</v>
      </c>
      <c r="L104" s="125">
        <v>223</v>
      </c>
      <c r="M104" s="125">
        <v>195</v>
      </c>
      <c r="N104" s="113">
        <v>193.90581717451525</v>
      </c>
      <c r="O104" s="113">
        <v>187.40779137924159</v>
      </c>
      <c r="P104" s="113">
        <v>138.4291303039422</v>
      </c>
      <c r="Q104" s="113">
        <v>139.53206204121253</v>
      </c>
      <c r="R104" s="113">
        <v>136.97229888582234</v>
      </c>
      <c r="S104" s="113">
        <v>128.31391378132827</v>
      </c>
      <c r="T104" s="113">
        <v>126.94845060456598</v>
      </c>
      <c r="U104" s="113">
        <v>117.92940787023628</v>
      </c>
      <c r="V104" s="113">
        <v>118.57214178731904</v>
      </c>
      <c r="W104" s="113">
        <v>115.16395158926252</v>
      </c>
      <c r="X104" s="129">
        <v>113</v>
      </c>
      <c r="Y104" s="145">
        <v>108</v>
      </c>
    </row>
    <row r="105" spans="1:25" x14ac:dyDescent="0.25">
      <c r="A105" s="282" t="s">
        <v>156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Y105" s="146"/>
    </row>
    <row r="106" spans="1:25" ht="15.75" customHeight="1" x14ac:dyDescent="0.25">
      <c r="A106" s="283" t="s">
        <v>228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</row>
    <row r="107" spans="1:25" x14ac:dyDescent="0.25">
      <c r="A107" s="293" t="s">
        <v>257</v>
      </c>
      <c r="B107" s="294"/>
      <c r="C107" s="294"/>
      <c r="D107" s="294"/>
      <c r="E107" s="294"/>
      <c r="F107" s="33"/>
      <c r="G107" s="33"/>
      <c r="H107" s="33"/>
      <c r="I107" s="33"/>
      <c r="J107" s="33"/>
      <c r="K107" s="33"/>
      <c r="L107" s="33"/>
      <c r="M107" s="33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</sheetData>
  <mergeCells count="5">
    <mergeCell ref="A2:Y2"/>
    <mergeCell ref="A3:Y3"/>
    <mergeCell ref="A105:S105"/>
    <mergeCell ref="A106:S106"/>
    <mergeCell ref="A107:E107"/>
  </mergeCells>
  <pageMargins left="0.7" right="0.7" top="0.75" bottom="0.75" header="0.3" footer="0.3"/>
  <pageSetup paperSize="9" firstPageNumber="214748364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theme="6" tint="0.59999389629810485"/>
  </sheetPr>
  <dimension ref="A1:W106"/>
  <sheetViews>
    <sheetView workbookViewId="0">
      <pane ySplit="6" topLeftCell="A7" activePane="bottomLeft" state="frozen"/>
      <selection activeCell="U13" sqref="U13"/>
      <selection pane="bottomLeft" activeCell="U99" sqref="U99"/>
    </sheetView>
  </sheetViews>
  <sheetFormatPr defaultRowHeight="15" x14ac:dyDescent="0.25"/>
  <cols>
    <col min="1" max="1" width="18.140625" customWidth="1"/>
  </cols>
  <sheetData>
    <row r="1" spans="1:22" ht="31.5" customHeight="1" x14ac:dyDescent="0.25"/>
    <row r="2" spans="1:22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</row>
    <row r="3" spans="1:22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</row>
    <row r="4" spans="1:22" x14ac:dyDescent="0.25">
      <c r="A4" s="11" t="s">
        <v>210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2" x14ac:dyDescent="0.25">
      <c r="A5" s="51" t="s">
        <v>211</v>
      </c>
      <c r="B5" s="10"/>
      <c r="C5" s="10"/>
      <c r="D5" s="13"/>
      <c r="E5" s="1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2" x14ac:dyDescent="0.25">
      <c r="A6" s="52"/>
      <c r="B6" s="53">
        <v>2000</v>
      </c>
      <c r="C6" s="53">
        <v>2001</v>
      </c>
      <c r="D6" s="54">
        <v>2002</v>
      </c>
      <c r="E6" s="53">
        <v>2003</v>
      </c>
      <c r="F6" s="53">
        <v>2004</v>
      </c>
      <c r="G6" s="53">
        <v>2005</v>
      </c>
      <c r="H6" s="53">
        <v>2006</v>
      </c>
      <c r="I6" s="53">
        <v>2007</v>
      </c>
      <c r="J6" s="53">
        <v>2008</v>
      </c>
      <c r="K6" s="53">
        <v>2009</v>
      </c>
      <c r="L6" s="53">
        <v>2010</v>
      </c>
      <c r="M6" s="53">
        <v>2011</v>
      </c>
      <c r="N6" s="53">
        <v>2012</v>
      </c>
      <c r="O6" s="53">
        <v>2013</v>
      </c>
      <c r="P6" s="53">
        <v>2014</v>
      </c>
      <c r="Q6" s="52">
        <v>2015</v>
      </c>
      <c r="R6" s="55">
        <v>2016</v>
      </c>
      <c r="S6" s="56">
        <v>2017</v>
      </c>
      <c r="T6" s="57"/>
      <c r="U6" s="57"/>
    </row>
    <row r="7" spans="1:22" x14ac:dyDescent="0.25">
      <c r="A7" s="58" t="s">
        <v>55</v>
      </c>
      <c r="B7" s="59">
        <f>B8+B27+B41+B50+B58+B73+B82+B93</f>
        <v>49211</v>
      </c>
      <c r="C7" s="59">
        <f>C8+C27+C41+C50+C58+C73+C82+C93</f>
        <v>52148</v>
      </c>
      <c r="D7" s="59">
        <f>D8+D27+D41+D50+D58+D73+D82+D93</f>
        <v>52219</v>
      </c>
      <c r="E7" s="59">
        <f>E8+E27+E41+E50+E58+E73+E82+E93</f>
        <v>51759</v>
      </c>
      <c r="F7" s="59">
        <f>F8+F27+F41+F50+F58+F73+F82+F93</f>
        <v>52134</v>
      </c>
      <c r="G7" s="59">
        <f t="shared" ref="G7:M7" si="0">G8+G27+G41+G50+G58+G73+G82+G93</f>
        <v>52834</v>
      </c>
      <c r="H7" s="59">
        <f t="shared" si="0"/>
        <v>52014</v>
      </c>
      <c r="I7" s="59">
        <f t="shared" si="0"/>
        <v>51698</v>
      </c>
      <c r="J7" s="59">
        <f t="shared" si="0"/>
        <v>52197</v>
      </c>
      <c r="K7" s="59">
        <f t="shared" si="0"/>
        <v>51021</v>
      </c>
      <c r="L7" s="59">
        <f t="shared" si="0"/>
        <v>50237</v>
      </c>
      <c r="M7" s="59">
        <f t="shared" si="0"/>
        <v>49244</v>
      </c>
      <c r="N7" s="59">
        <v>47880</v>
      </c>
      <c r="O7" s="59">
        <v>46868</v>
      </c>
      <c r="P7" s="59">
        <v>46228</v>
      </c>
      <c r="Q7" s="59">
        <v>45196</v>
      </c>
      <c r="R7" s="60">
        <v>44467</v>
      </c>
      <c r="S7" s="61">
        <v>43652</v>
      </c>
      <c r="T7" s="59"/>
      <c r="U7" s="10"/>
    </row>
    <row r="8" spans="1:22" ht="18" x14ac:dyDescent="0.25">
      <c r="A8" s="17" t="s">
        <v>56</v>
      </c>
      <c r="B8" s="59">
        <f>SUM(B9:B26)</f>
        <v>11573</v>
      </c>
      <c r="C8" s="59">
        <f>SUM(C9:C26)</f>
        <v>11873</v>
      </c>
      <c r="D8" s="59">
        <f>SUM(D9:D26)</f>
        <v>11917</v>
      </c>
      <c r="E8" s="59">
        <f>SUM(E9:E26)</f>
        <v>11422</v>
      </c>
      <c r="F8" s="59">
        <f>SUM(F9:F26)</f>
        <v>11230</v>
      </c>
      <c r="G8" s="59">
        <f t="shared" ref="G8:M8" si="1">SUM(G9:G26)</f>
        <v>11541</v>
      </c>
      <c r="H8" s="59">
        <f t="shared" si="1"/>
        <v>11057</v>
      </c>
      <c r="I8" s="59">
        <f t="shared" si="1"/>
        <v>11146</v>
      </c>
      <c r="J8" s="59">
        <f t="shared" si="1"/>
        <v>11050</v>
      </c>
      <c r="K8" s="59">
        <f t="shared" si="1"/>
        <v>10613</v>
      </c>
      <c r="L8" s="59">
        <f t="shared" si="1"/>
        <v>10664</v>
      </c>
      <c r="M8" s="59">
        <f t="shared" si="1"/>
        <v>10409</v>
      </c>
      <c r="N8" s="59">
        <v>10161</v>
      </c>
      <c r="O8" s="59">
        <v>9697</v>
      </c>
      <c r="P8" s="59">
        <v>9426</v>
      </c>
      <c r="Q8" s="59">
        <v>9190</v>
      </c>
      <c r="R8" s="59">
        <v>9134</v>
      </c>
      <c r="S8" s="61">
        <v>9157</v>
      </c>
      <c r="T8" s="59"/>
      <c r="U8" s="10"/>
    </row>
    <row r="9" spans="1:22" x14ac:dyDescent="0.25">
      <c r="A9" s="18" t="s">
        <v>57</v>
      </c>
      <c r="B9" s="62">
        <v>822</v>
      </c>
      <c r="C9" s="62">
        <v>876</v>
      </c>
      <c r="D9" s="62">
        <v>998</v>
      </c>
      <c r="E9" s="62">
        <v>1008</v>
      </c>
      <c r="F9" s="62">
        <v>1045</v>
      </c>
      <c r="G9" s="62">
        <v>996</v>
      </c>
      <c r="H9" s="62">
        <v>980</v>
      </c>
      <c r="I9" s="62">
        <v>986</v>
      </c>
      <c r="J9" s="62">
        <v>984</v>
      </c>
      <c r="K9" s="62">
        <v>771</v>
      </c>
      <c r="L9" s="62">
        <v>867</v>
      </c>
      <c r="M9" s="62">
        <v>836</v>
      </c>
      <c r="N9" s="62">
        <v>830</v>
      </c>
      <c r="O9" s="62">
        <v>832</v>
      </c>
      <c r="P9" s="62">
        <v>835</v>
      </c>
      <c r="Q9" s="62">
        <v>819</v>
      </c>
      <c r="R9" s="62">
        <v>832</v>
      </c>
      <c r="S9" s="63">
        <v>824</v>
      </c>
      <c r="T9" s="62"/>
      <c r="U9" s="10"/>
    </row>
    <row r="10" spans="1:22" x14ac:dyDescent="0.25">
      <c r="A10" s="18" t="s">
        <v>58</v>
      </c>
      <c r="B10" s="62">
        <v>648</v>
      </c>
      <c r="C10" s="62">
        <v>634</v>
      </c>
      <c r="D10" s="62">
        <v>634</v>
      </c>
      <c r="E10" s="62">
        <v>703</v>
      </c>
      <c r="F10" s="62">
        <v>626</v>
      </c>
      <c r="G10" s="62">
        <v>641</v>
      </c>
      <c r="H10" s="62">
        <v>564</v>
      </c>
      <c r="I10" s="62">
        <v>626</v>
      </c>
      <c r="J10" s="62">
        <v>646</v>
      </c>
      <c r="K10" s="62">
        <v>624</v>
      </c>
      <c r="L10" s="62">
        <v>637</v>
      </c>
      <c r="M10" s="62">
        <v>606</v>
      </c>
      <c r="N10" s="62">
        <v>578</v>
      </c>
      <c r="O10" s="62">
        <v>572</v>
      </c>
      <c r="P10" s="62">
        <v>534</v>
      </c>
      <c r="Q10" s="62">
        <v>529</v>
      </c>
      <c r="R10" s="62">
        <v>457</v>
      </c>
      <c r="S10" s="63">
        <v>456</v>
      </c>
      <c r="T10" s="62"/>
      <c r="U10" s="10"/>
    </row>
    <row r="11" spans="1:22" x14ac:dyDescent="0.25">
      <c r="A11" s="18" t="s">
        <v>59</v>
      </c>
      <c r="B11" s="62">
        <v>601</v>
      </c>
      <c r="C11" s="62">
        <v>639</v>
      </c>
      <c r="D11" s="62">
        <v>644</v>
      </c>
      <c r="E11" s="62">
        <v>610</v>
      </c>
      <c r="F11" s="62">
        <v>600</v>
      </c>
      <c r="G11" s="62">
        <v>587</v>
      </c>
      <c r="H11" s="62">
        <v>567</v>
      </c>
      <c r="I11" s="62">
        <v>552</v>
      </c>
      <c r="J11" s="62">
        <v>542</v>
      </c>
      <c r="K11" s="62">
        <v>528</v>
      </c>
      <c r="L11" s="62">
        <v>490</v>
      </c>
      <c r="M11" s="62">
        <v>475</v>
      </c>
      <c r="N11" s="62">
        <v>453</v>
      </c>
      <c r="O11" s="62">
        <v>455</v>
      </c>
      <c r="P11" s="62">
        <v>439</v>
      </c>
      <c r="Q11" s="62">
        <v>436</v>
      </c>
      <c r="R11" s="62">
        <v>394</v>
      </c>
      <c r="S11" s="63">
        <v>392</v>
      </c>
      <c r="T11" s="62"/>
      <c r="U11" s="10"/>
    </row>
    <row r="12" spans="1:22" x14ac:dyDescent="0.25">
      <c r="A12" s="18" t="s">
        <v>60</v>
      </c>
      <c r="B12" s="62">
        <v>925</v>
      </c>
      <c r="C12" s="62">
        <v>909</v>
      </c>
      <c r="D12" s="62">
        <v>920</v>
      </c>
      <c r="E12" s="62">
        <v>934</v>
      </c>
      <c r="F12" s="62">
        <v>947</v>
      </c>
      <c r="G12" s="62">
        <v>1024</v>
      </c>
      <c r="H12" s="62">
        <v>904</v>
      </c>
      <c r="I12" s="62">
        <v>915</v>
      </c>
      <c r="J12" s="62">
        <v>849</v>
      </c>
      <c r="K12" s="62">
        <v>809</v>
      </c>
      <c r="L12" s="62">
        <v>1023</v>
      </c>
      <c r="M12" s="62">
        <v>915</v>
      </c>
      <c r="N12" s="62">
        <v>926</v>
      </c>
      <c r="O12" s="62">
        <v>990</v>
      </c>
      <c r="P12" s="62">
        <v>1048</v>
      </c>
      <c r="Q12" s="62">
        <v>1023</v>
      </c>
      <c r="R12" s="62">
        <v>1083</v>
      </c>
      <c r="S12" s="63">
        <v>1022</v>
      </c>
      <c r="T12" s="62"/>
      <c r="U12" s="10"/>
    </row>
    <row r="13" spans="1:22" x14ac:dyDescent="0.25">
      <c r="A13" s="18" t="s">
        <v>61</v>
      </c>
      <c r="B13" s="62">
        <v>813</v>
      </c>
      <c r="C13" s="62">
        <v>902</v>
      </c>
      <c r="D13" s="62">
        <v>690</v>
      </c>
      <c r="E13" s="62">
        <v>619</v>
      </c>
      <c r="F13" s="62">
        <v>655</v>
      </c>
      <c r="G13" s="62">
        <v>642</v>
      </c>
      <c r="H13" s="62">
        <v>495</v>
      </c>
      <c r="I13" s="62">
        <v>421</v>
      </c>
      <c r="J13" s="62">
        <v>458</v>
      </c>
      <c r="K13" s="62">
        <v>385</v>
      </c>
      <c r="L13" s="62">
        <v>378</v>
      </c>
      <c r="M13" s="62">
        <v>426</v>
      </c>
      <c r="N13" s="62">
        <v>511</v>
      </c>
      <c r="O13" s="62">
        <v>511</v>
      </c>
      <c r="P13" s="62">
        <v>503</v>
      </c>
      <c r="Q13" s="62">
        <v>533</v>
      </c>
      <c r="R13" s="62">
        <v>501</v>
      </c>
      <c r="S13" s="63">
        <v>348</v>
      </c>
      <c r="T13" s="62"/>
      <c r="U13" s="10"/>
    </row>
    <row r="14" spans="1:22" x14ac:dyDescent="0.25">
      <c r="A14" s="18" t="s">
        <v>62</v>
      </c>
      <c r="B14" s="62">
        <v>325</v>
      </c>
      <c r="C14" s="62">
        <v>351</v>
      </c>
      <c r="D14" s="62">
        <v>349</v>
      </c>
      <c r="E14" s="62">
        <v>350</v>
      </c>
      <c r="F14" s="62">
        <v>323</v>
      </c>
      <c r="G14" s="62">
        <v>326</v>
      </c>
      <c r="H14" s="62">
        <v>332</v>
      </c>
      <c r="I14" s="62">
        <v>336</v>
      </c>
      <c r="J14" s="62">
        <v>325</v>
      </c>
      <c r="K14" s="62">
        <v>424</v>
      </c>
      <c r="L14" s="62">
        <v>438</v>
      </c>
      <c r="M14" s="62">
        <v>448</v>
      </c>
      <c r="N14" s="62">
        <v>416</v>
      </c>
      <c r="O14" s="62">
        <v>410</v>
      </c>
      <c r="P14" s="62">
        <v>406</v>
      </c>
      <c r="Q14" s="62">
        <v>400</v>
      </c>
      <c r="R14" s="62">
        <v>378</v>
      </c>
      <c r="S14" s="63">
        <v>374</v>
      </c>
      <c r="T14" s="62"/>
      <c r="U14" s="10"/>
    </row>
    <row r="15" spans="1:22" x14ac:dyDescent="0.25">
      <c r="A15" s="18" t="s">
        <v>63</v>
      </c>
      <c r="B15" s="62">
        <v>592</v>
      </c>
      <c r="C15" s="62">
        <v>589</v>
      </c>
      <c r="D15" s="62">
        <v>480</v>
      </c>
      <c r="E15" s="62">
        <v>476</v>
      </c>
      <c r="F15" s="62">
        <v>448</v>
      </c>
      <c r="G15" s="62">
        <v>454</v>
      </c>
      <c r="H15" s="62">
        <v>393</v>
      </c>
      <c r="I15" s="62">
        <v>391</v>
      </c>
      <c r="J15" s="62">
        <v>405</v>
      </c>
      <c r="K15" s="62">
        <v>381</v>
      </c>
      <c r="L15" s="62">
        <v>343</v>
      </c>
      <c r="M15" s="62">
        <v>320</v>
      </c>
      <c r="N15" s="62">
        <v>310</v>
      </c>
      <c r="O15" s="62">
        <v>306</v>
      </c>
      <c r="P15" s="62">
        <v>278</v>
      </c>
      <c r="Q15" s="62">
        <v>268</v>
      </c>
      <c r="R15" s="62">
        <v>256</v>
      </c>
      <c r="S15" s="63">
        <v>243</v>
      </c>
      <c r="T15" s="62"/>
      <c r="U15" s="10"/>
    </row>
    <row r="16" spans="1:22" x14ac:dyDescent="0.25">
      <c r="A16" s="18" t="s">
        <v>64</v>
      </c>
      <c r="B16" s="62">
        <v>457</v>
      </c>
      <c r="C16" s="62">
        <v>460</v>
      </c>
      <c r="D16" s="62">
        <v>378</v>
      </c>
      <c r="E16" s="62">
        <v>221</v>
      </c>
      <c r="F16" s="62">
        <v>264</v>
      </c>
      <c r="G16" s="62">
        <v>505</v>
      </c>
      <c r="H16" s="62">
        <v>432</v>
      </c>
      <c r="I16" s="62">
        <v>480</v>
      </c>
      <c r="J16" s="62">
        <v>482</v>
      </c>
      <c r="K16" s="62">
        <v>456</v>
      </c>
      <c r="L16" s="62">
        <v>345</v>
      </c>
      <c r="M16" s="62">
        <v>318</v>
      </c>
      <c r="N16" s="62">
        <v>312</v>
      </c>
      <c r="O16" s="62">
        <v>309</v>
      </c>
      <c r="P16" s="62">
        <v>308</v>
      </c>
      <c r="Q16" s="62">
        <v>320</v>
      </c>
      <c r="R16" s="62">
        <v>323</v>
      </c>
      <c r="S16" s="63">
        <v>325</v>
      </c>
      <c r="T16" s="62"/>
      <c r="U16" s="10"/>
    </row>
    <row r="17" spans="1:21" x14ac:dyDescent="0.25">
      <c r="A17" s="18" t="s">
        <v>65</v>
      </c>
      <c r="B17" s="62">
        <v>437</v>
      </c>
      <c r="C17" s="62">
        <v>483</v>
      </c>
      <c r="D17" s="62">
        <v>522</v>
      </c>
      <c r="E17" s="62">
        <v>550</v>
      </c>
      <c r="F17" s="62">
        <v>544</v>
      </c>
      <c r="G17" s="62">
        <v>547</v>
      </c>
      <c r="H17" s="62">
        <v>543</v>
      </c>
      <c r="I17" s="62">
        <v>532</v>
      </c>
      <c r="J17" s="62">
        <v>519</v>
      </c>
      <c r="K17" s="62">
        <v>490</v>
      </c>
      <c r="L17" s="62">
        <v>417</v>
      </c>
      <c r="M17" s="62">
        <v>451</v>
      </c>
      <c r="N17" s="62">
        <v>451</v>
      </c>
      <c r="O17" s="62">
        <v>459</v>
      </c>
      <c r="P17" s="62">
        <v>468</v>
      </c>
      <c r="Q17" s="62">
        <v>492</v>
      </c>
      <c r="R17" s="62">
        <v>513</v>
      </c>
      <c r="S17" s="63">
        <v>527</v>
      </c>
      <c r="T17" s="62"/>
      <c r="U17" s="10"/>
    </row>
    <row r="18" spans="1:21" x14ac:dyDescent="0.25">
      <c r="A18" s="18" t="s">
        <v>66</v>
      </c>
      <c r="B18" s="62">
        <v>675</v>
      </c>
      <c r="C18" s="62">
        <v>700</v>
      </c>
      <c r="D18" s="62">
        <v>726</v>
      </c>
      <c r="E18" s="62">
        <v>666</v>
      </c>
      <c r="F18" s="62">
        <v>708</v>
      </c>
      <c r="G18" s="62">
        <v>707</v>
      </c>
      <c r="H18" s="62">
        <v>705</v>
      </c>
      <c r="I18" s="62">
        <v>762</v>
      </c>
      <c r="J18" s="62">
        <v>760</v>
      </c>
      <c r="K18" s="62">
        <v>797</v>
      </c>
      <c r="L18" s="62">
        <v>825</v>
      </c>
      <c r="M18" s="62">
        <v>889</v>
      </c>
      <c r="N18" s="62">
        <v>875</v>
      </c>
      <c r="O18" s="62">
        <v>868</v>
      </c>
      <c r="P18" s="62">
        <v>892</v>
      </c>
      <c r="Q18" s="62">
        <v>935</v>
      </c>
      <c r="R18" s="62">
        <v>917</v>
      </c>
      <c r="S18" s="63">
        <v>1204</v>
      </c>
      <c r="T18" s="62"/>
      <c r="U18" s="10"/>
    </row>
    <row r="19" spans="1:21" x14ac:dyDescent="0.25">
      <c r="A19" s="18" t="s">
        <v>67</v>
      </c>
      <c r="B19" s="62">
        <v>482</v>
      </c>
      <c r="C19" s="62">
        <v>487</v>
      </c>
      <c r="D19" s="62">
        <v>489</v>
      </c>
      <c r="E19" s="62">
        <v>485</v>
      </c>
      <c r="F19" s="62">
        <v>474</v>
      </c>
      <c r="G19" s="62">
        <v>473</v>
      </c>
      <c r="H19" s="62">
        <v>467</v>
      </c>
      <c r="I19" s="62">
        <v>447</v>
      </c>
      <c r="J19" s="62">
        <v>454</v>
      </c>
      <c r="K19" s="62">
        <v>430</v>
      </c>
      <c r="L19" s="62">
        <v>410</v>
      </c>
      <c r="M19" s="62">
        <v>425</v>
      </c>
      <c r="N19" s="62">
        <v>401</v>
      </c>
      <c r="O19" s="62">
        <v>378</v>
      </c>
      <c r="P19" s="62">
        <v>367</v>
      </c>
      <c r="Q19" s="62">
        <v>356</v>
      </c>
      <c r="R19" s="62">
        <v>350</v>
      </c>
      <c r="S19" s="63">
        <v>361</v>
      </c>
      <c r="T19" s="62"/>
      <c r="U19" s="10"/>
    </row>
    <row r="20" spans="1:21" x14ac:dyDescent="0.25">
      <c r="A20" s="18" t="s">
        <v>68</v>
      </c>
      <c r="B20" s="62">
        <v>251</v>
      </c>
      <c r="C20" s="62">
        <v>248</v>
      </c>
      <c r="D20" s="62">
        <v>265</v>
      </c>
      <c r="E20" s="62">
        <v>227</v>
      </c>
      <c r="F20" s="62">
        <v>211</v>
      </c>
      <c r="G20" s="62">
        <v>317</v>
      </c>
      <c r="H20" s="62">
        <v>337</v>
      </c>
      <c r="I20" s="62">
        <v>402</v>
      </c>
      <c r="J20" s="62">
        <v>416</v>
      </c>
      <c r="K20" s="62">
        <v>405</v>
      </c>
      <c r="L20" s="62">
        <v>376</v>
      </c>
      <c r="M20" s="62">
        <v>334</v>
      </c>
      <c r="N20" s="62">
        <v>321</v>
      </c>
      <c r="O20" s="62">
        <v>336</v>
      </c>
      <c r="P20" s="62">
        <v>321</v>
      </c>
      <c r="Q20" s="62">
        <v>364</v>
      </c>
      <c r="R20" s="62">
        <v>384</v>
      </c>
      <c r="S20" s="63">
        <v>387</v>
      </c>
      <c r="T20" s="62"/>
      <c r="U20" s="10"/>
    </row>
    <row r="21" spans="1:21" x14ac:dyDescent="0.25">
      <c r="A21" s="18" t="s">
        <v>69</v>
      </c>
      <c r="B21" s="62">
        <v>626</v>
      </c>
      <c r="C21" s="62">
        <v>653</v>
      </c>
      <c r="D21" s="62">
        <v>628</v>
      </c>
      <c r="E21" s="62">
        <v>588</v>
      </c>
      <c r="F21" s="62">
        <v>578</v>
      </c>
      <c r="G21" s="62">
        <v>564</v>
      </c>
      <c r="H21" s="62">
        <v>532</v>
      </c>
      <c r="I21" s="62">
        <v>540</v>
      </c>
      <c r="J21" s="62">
        <v>530</v>
      </c>
      <c r="K21" s="62">
        <v>515</v>
      </c>
      <c r="L21" s="62">
        <v>486</v>
      </c>
      <c r="M21" s="62">
        <v>492</v>
      </c>
      <c r="N21" s="62">
        <v>457</v>
      </c>
      <c r="O21" s="62">
        <v>425</v>
      </c>
      <c r="P21" s="62">
        <v>313</v>
      </c>
      <c r="Q21" s="62">
        <v>305</v>
      </c>
      <c r="R21" s="62">
        <v>315</v>
      </c>
      <c r="S21" s="63">
        <v>305</v>
      </c>
      <c r="T21" s="62"/>
      <c r="U21" s="10"/>
    </row>
    <row r="22" spans="1:21" x14ac:dyDescent="0.25">
      <c r="A22" s="18" t="s">
        <v>70</v>
      </c>
      <c r="B22" s="62">
        <v>764</v>
      </c>
      <c r="C22" s="62">
        <v>775</v>
      </c>
      <c r="D22" s="62">
        <v>830</v>
      </c>
      <c r="E22" s="62">
        <v>835</v>
      </c>
      <c r="F22" s="62">
        <v>863</v>
      </c>
      <c r="G22" s="62">
        <v>832</v>
      </c>
      <c r="H22" s="62">
        <v>883</v>
      </c>
      <c r="I22" s="62">
        <v>883</v>
      </c>
      <c r="J22" s="62">
        <v>887</v>
      </c>
      <c r="K22" s="62">
        <v>857</v>
      </c>
      <c r="L22" s="62">
        <v>716</v>
      </c>
      <c r="M22" s="62">
        <v>663</v>
      </c>
      <c r="N22" s="62">
        <v>600</v>
      </c>
      <c r="O22" s="62">
        <v>583</v>
      </c>
      <c r="P22" s="62">
        <v>568</v>
      </c>
      <c r="Q22" s="62">
        <v>578</v>
      </c>
      <c r="R22" s="62">
        <v>592</v>
      </c>
      <c r="S22" s="63">
        <v>576</v>
      </c>
      <c r="T22" s="62"/>
      <c r="U22" s="10"/>
    </row>
    <row r="23" spans="1:21" x14ac:dyDescent="0.25">
      <c r="A23" s="18" t="s">
        <v>71</v>
      </c>
      <c r="B23" s="62">
        <v>871</v>
      </c>
      <c r="C23" s="62">
        <v>911</v>
      </c>
      <c r="D23" s="62">
        <v>932</v>
      </c>
      <c r="E23" s="62">
        <v>950</v>
      </c>
      <c r="F23" s="62">
        <v>901</v>
      </c>
      <c r="G23" s="62">
        <v>856</v>
      </c>
      <c r="H23" s="62">
        <v>823</v>
      </c>
      <c r="I23" s="62">
        <v>797</v>
      </c>
      <c r="J23" s="62">
        <v>751</v>
      </c>
      <c r="K23" s="62">
        <v>695</v>
      </c>
      <c r="L23" s="62">
        <v>672</v>
      </c>
      <c r="M23" s="62">
        <v>688</v>
      </c>
      <c r="N23" s="62">
        <v>656</v>
      </c>
      <c r="O23" s="62">
        <v>667</v>
      </c>
      <c r="P23" s="62">
        <v>677</v>
      </c>
      <c r="Q23" s="62">
        <v>670</v>
      </c>
      <c r="R23" s="62">
        <v>674</v>
      </c>
      <c r="S23" s="63">
        <v>659</v>
      </c>
      <c r="T23" s="62"/>
      <c r="U23" s="10"/>
    </row>
    <row r="24" spans="1:21" x14ac:dyDescent="0.25">
      <c r="A24" s="18" t="s">
        <v>72</v>
      </c>
      <c r="B24" s="62">
        <v>713</v>
      </c>
      <c r="C24" s="62">
        <v>720</v>
      </c>
      <c r="D24" s="62">
        <v>695</v>
      </c>
      <c r="E24" s="62">
        <v>688</v>
      </c>
      <c r="F24" s="62">
        <v>689</v>
      </c>
      <c r="G24" s="62">
        <v>709</v>
      </c>
      <c r="H24" s="62">
        <v>748</v>
      </c>
      <c r="I24" s="62">
        <v>777</v>
      </c>
      <c r="J24" s="62">
        <v>755</v>
      </c>
      <c r="K24" s="62">
        <v>708</v>
      </c>
      <c r="L24" s="62">
        <v>696</v>
      </c>
      <c r="M24" s="62">
        <v>714</v>
      </c>
      <c r="N24" s="62">
        <v>674</v>
      </c>
      <c r="O24" s="62">
        <v>664</v>
      </c>
      <c r="P24" s="62">
        <v>651</v>
      </c>
      <c r="Q24" s="62">
        <v>572</v>
      </c>
      <c r="R24" s="62">
        <v>561</v>
      </c>
      <c r="S24" s="63">
        <v>550</v>
      </c>
      <c r="T24" s="62"/>
      <c r="U24" s="10"/>
    </row>
    <row r="25" spans="1:21" x14ac:dyDescent="0.25">
      <c r="A25" s="18" t="s">
        <v>73</v>
      </c>
      <c r="B25" s="62">
        <v>619</v>
      </c>
      <c r="C25" s="62">
        <v>593</v>
      </c>
      <c r="D25" s="62">
        <v>596</v>
      </c>
      <c r="E25" s="62">
        <v>587</v>
      </c>
      <c r="F25" s="62">
        <v>604</v>
      </c>
      <c r="G25" s="62">
        <v>597</v>
      </c>
      <c r="H25" s="62">
        <v>597</v>
      </c>
      <c r="I25" s="62">
        <v>593</v>
      </c>
      <c r="J25" s="62">
        <v>579</v>
      </c>
      <c r="K25" s="62">
        <v>599</v>
      </c>
      <c r="L25" s="62">
        <v>592</v>
      </c>
      <c r="M25" s="62">
        <v>614</v>
      </c>
      <c r="N25" s="62">
        <v>601</v>
      </c>
      <c r="O25" s="62">
        <v>595</v>
      </c>
      <c r="P25" s="62">
        <v>559</v>
      </c>
      <c r="Q25" s="62">
        <v>546</v>
      </c>
      <c r="R25" s="62">
        <v>489</v>
      </c>
      <c r="S25" s="63">
        <v>497</v>
      </c>
      <c r="T25" s="62"/>
      <c r="U25" s="10"/>
    </row>
    <row r="26" spans="1:21" x14ac:dyDescent="0.25">
      <c r="A26" s="18" t="s">
        <v>74</v>
      </c>
      <c r="B26" s="62">
        <v>952</v>
      </c>
      <c r="C26" s="62">
        <v>943</v>
      </c>
      <c r="D26" s="62">
        <v>1141</v>
      </c>
      <c r="E26" s="62">
        <v>925</v>
      </c>
      <c r="F26" s="62">
        <v>750</v>
      </c>
      <c r="G26" s="62">
        <v>764</v>
      </c>
      <c r="H26" s="62">
        <v>755</v>
      </c>
      <c r="I26" s="62">
        <v>706</v>
      </c>
      <c r="J26" s="62">
        <v>708</v>
      </c>
      <c r="K26" s="62">
        <v>739</v>
      </c>
      <c r="L26" s="62">
        <v>953</v>
      </c>
      <c r="M26" s="62">
        <v>795</v>
      </c>
      <c r="N26" s="62">
        <v>789</v>
      </c>
      <c r="O26" s="62">
        <v>337</v>
      </c>
      <c r="P26" s="62">
        <v>259</v>
      </c>
      <c r="Q26" s="62">
        <v>44</v>
      </c>
      <c r="R26" s="62">
        <v>115</v>
      </c>
      <c r="S26" s="63">
        <v>107</v>
      </c>
      <c r="T26" s="62"/>
      <c r="U26" s="10"/>
    </row>
    <row r="27" spans="1:21" ht="18" x14ac:dyDescent="0.25">
      <c r="A27" s="17" t="s">
        <v>212</v>
      </c>
      <c r="B27" s="59">
        <f>SUM(B28:B30,B34:B40)</f>
        <v>4231</v>
      </c>
      <c r="C27" s="59">
        <f>SUM(C28:C30,C34:C40)</f>
        <v>4416</v>
      </c>
      <c r="D27" s="59">
        <f>SUM(D28:D30,D34:D40)</f>
        <v>4368</v>
      </c>
      <c r="E27" s="59">
        <f>SUM(E28:E30,E34:E40)</f>
        <v>4306</v>
      </c>
      <c r="F27" s="59">
        <f>SUM(F28:F30,F34:F40)</f>
        <v>4402</v>
      </c>
      <c r="G27" s="59">
        <f t="shared" ref="G27:M27" si="2">SUM(G28:G30,G34:G40)</f>
        <v>4246</v>
      </c>
      <c r="H27" s="59">
        <f t="shared" si="2"/>
        <v>4234</v>
      </c>
      <c r="I27" s="59">
        <f t="shared" si="2"/>
        <v>4176</v>
      </c>
      <c r="J27" s="59">
        <f t="shared" si="2"/>
        <v>4137</v>
      </c>
      <c r="K27" s="59">
        <f t="shared" si="2"/>
        <v>3841</v>
      </c>
      <c r="L27" s="59">
        <f t="shared" si="2"/>
        <v>3826</v>
      </c>
      <c r="M27" s="59">
        <f t="shared" si="2"/>
        <v>3963</v>
      </c>
      <c r="N27" s="59">
        <v>3783</v>
      </c>
      <c r="O27" s="59">
        <v>3740</v>
      </c>
      <c r="P27" s="59">
        <v>3596</v>
      </c>
      <c r="Q27" s="59">
        <v>3504</v>
      </c>
      <c r="R27" s="59">
        <v>3479</v>
      </c>
      <c r="S27" s="61">
        <v>3247</v>
      </c>
      <c r="T27" s="59"/>
      <c r="U27" s="10"/>
    </row>
    <row r="28" spans="1:21" x14ac:dyDescent="0.25">
      <c r="A28" s="18" t="s">
        <v>76</v>
      </c>
      <c r="B28" s="62">
        <v>463</v>
      </c>
      <c r="C28" s="62">
        <v>455</v>
      </c>
      <c r="D28" s="62">
        <v>406</v>
      </c>
      <c r="E28" s="62">
        <v>366</v>
      </c>
      <c r="F28" s="62">
        <v>315</v>
      </c>
      <c r="G28" s="62">
        <v>296</v>
      </c>
      <c r="H28" s="62">
        <v>309</v>
      </c>
      <c r="I28" s="62">
        <v>293</v>
      </c>
      <c r="J28" s="62">
        <v>250</v>
      </c>
      <c r="K28" s="62">
        <v>216</v>
      </c>
      <c r="L28" s="62">
        <v>256</v>
      </c>
      <c r="M28" s="62">
        <v>302</v>
      </c>
      <c r="N28" s="62">
        <v>300</v>
      </c>
      <c r="O28" s="62">
        <v>296</v>
      </c>
      <c r="P28" s="62">
        <v>282</v>
      </c>
      <c r="Q28" s="62">
        <v>227</v>
      </c>
      <c r="R28" s="62">
        <v>244</v>
      </c>
      <c r="S28" s="63">
        <v>223</v>
      </c>
      <c r="T28" s="62"/>
      <c r="U28" s="10"/>
    </row>
    <row r="29" spans="1:21" x14ac:dyDescent="0.25">
      <c r="A29" s="18" t="s">
        <v>77</v>
      </c>
      <c r="B29" s="62">
        <v>523</v>
      </c>
      <c r="C29" s="62">
        <v>588</v>
      </c>
      <c r="D29" s="62">
        <v>564</v>
      </c>
      <c r="E29" s="62">
        <v>603</v>
      </c>
      <c r="F29" s="62">
        <v>688</v>
      </c>
      <c r="G29" s="62">
        <v>626</v>
      </c>
      <c r="H29" s="62">
        <v>669</v>
      </c>
      <c r="I29" s="62">
        <v>634</v>
      </c>
      <c r="J29" s="62">
        <v>610</v>
      </c>
      <c r="K29" s="62">
        <v>547</v>
      </c>
      <c r="L29" s="62">
        <v>508</v>
      </c>
      <c r="M29" s="62">
        <v>482</v>
      </c>
      <c r="N29" s="62">
        <v>499</v>
      </c>
      <c r="O29" s="62">
        <v>525</v>
      </c>
      <c r="P29" s="62">
        <v>469</v>
      </c>
      <c r="Q29" s="62">
        <v>460</v>
      </c>
      <c r="R29" s="62">
        <v>459</v>
      </c>
      <c r="S29" s="63">
        <v>409</v>
      </c>
      <c r="T29" s="62"/>
      <c r="U29" s="10"/>
    </row>
    <row r="30" spans="1:21" x14ac:dyDescent="0.25">
      <c r="A30" s="18" t="s">
        <v>78</v>
      </c>
      <c r="B30" s="62">
        <v>808</v>
      </c>
      <c r="C30" s="62">
        <v>803</v>
      </c>
      <c r="D30" s="62">
        <v>785</v>
      </c>
      <c r="E30" s="62">
        <v>699</v>
      </c>
      <c r="F30" s="62">
        <v>685</v>
      </c>
      <c r="G30" s="62">
        <v>580</v>
      </c>
      <c r="H30" s="62">
        <v>562</v>
      </c>
      <c r="I30" s="62">
        <v>554</v>
      </c>
      <c r="J30" s="62">
        <v>551</v>
      </c>
      <c r="K30" s="62">
        <v>503</v>
      </c>
      <c r="L30" s="62">
        <v>503</v>
      </c>
      <c r="M30" s="62">
        <v>480</v>
      </c>
      <c r="N30" s="62">
        <v>492</v>
      </c>
      <c r="O30" s="62">
        <v>500</v>
      </c>
      <c r="P30" s="62">
        <v>482</v>
      </c>
      <c r="Q30" s="62">
        <v>499</v>
      </c>
      <c r="R30" s="62">
        <v>496</v>
      </c>
      <c r="S30" s="63">
        <v>477</v>
      </c>
      <c r="T30" s="62"/>
      <c r="U30" s="10"/>
    </row>
    <row r="31" spans="1:21" x14ac:dyDescent="0.25">
      <c r="A31" s="19" t="s">
        <v>79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3"/>
      <c r="T31" s="64"/>
      <c r="U31" s="10"/>
    </row>
    <row r="32" spans="1:21" ht="19.5" x14ac:dyDescent="0.25">
      <c r="A32" s="20" t="s">
        <v>80</v>
      </c>
      <c r="B32" s="62">
        <v>44</v>
      </c>
      <c r="C32" s="62">
        <v>30</v>
      </c>
      <c r="D32" s="62">
        <v>45</v>
      </c>
      <c r="E32" s="62">
        <v>32</v>
      </c>
      <c r="F32" s="62">
        <v>29</v>
      </c>
      <c r="G32" s="62">
        <v>34</v>
      </c>
      <c r="H32" s="62">
        <v>34</v>
      </c>
      <c r="I32" s="62">
        <v>39</v>
      </c>
      <c r="J32" s="62">
        <v>42</v>
      </c>
      <c r="K32" s="62">
        <v>30</v>
      </c>
      <c r="L32" s="62">
        <v>29</v>
      </c>
      <c r="M32" s="62">
        <v>24</v>
      </c>
      <c r="N32" s="62">
        <v>23</v>
      </c>
      <c r="O32" s="62">
        <v>23</v>
      </c>
      <c r="P32" s="62">
        <v>20</v>
      </c>
      <c r="Q32" s="62">
        <v>22</v>
      </c>
      <c r="R32" s="62">
        <v>25</v>
      </c>
      <c r="S32" s="63">
        <v>26</v>
      </c>
      <c r="T32" s="62"/>
      <c r="U32" s="10"/>
    </row>
    <row r="33" spans="1:21" ht="19.5" x14ac:dyDescent="0.25">
      <c r="A33" s="20" t="s">
        <v>83</v>
      </c>
      <c r="B33" s="62">
        <f t="shared" ref="B33:M33" si="3">B30-B32</f>
        <v>764</v>
      </c>
      <c r="C33" s="62">
        <f t="shared" si="3"/>
        <v>773</v>
      </c>
      <c r="D33" s="62">
        <f t="shared" si="3"/>
        <v>740</v>
      </c>
      <c r="E33" s="62">
        <f t="shared" si="3"/>
        <v>667</v>
      </c>
      <c r="F33" s="62">
        <f t="shared" si="3"/>
        <v>656</v>
      </c>
      <c r="G33" s="62">
        <f t="shared" si="3"/>
        <v>546</v>
      </c>
      <c r="H33" s="62">
        <f t="shared" si="3"/>
        <v>528</v>
      </c>
      <c r="I33" s="62">
        <f t="shared" si="3"/>
        <v>515</v>
      </c>
      <c r="J33" s="62">
        <f t="shared" si="3"/>
        <v>509</v>
      </c>
      <c r="K33" s="62">
        <f t="shared" si="3"/>
        <v>473</v>
      </c>
      <c r="L33" s="62">
        <f t="shared" si="3"/>
        <v>474</v>
      </c>
      <c r="M33" s="62">
        <f t="shared" si="3"/>
        <v>456</v>
      </c>
      <c r="N33" s="62">
        <f>N30-N32</f>
        <v>469</v>
      </c>
      <c r="O33" s="62">
        <v>477</v>
      </c>
      <c r="P33" s="62">
        <v>462</v>
      </c>
      <c r="Q33" s="62">
        <v>477</v>
      </c>
      <c r="R33" s="62">
        <v>471</v>
      </c>
      <c r="S33" s="63">
        <v>451</v>
      </c>
      <c r="T33" s="62"/>
      <c r="U33" s="10"/>
    </row>
    <row r="34" spans="1:21" x14ac:dyDescent="0.25">
      <c r="A34" s="18" t="s">
        <v>84</v>
      </c>
      <c r="B34" s="62">
        <v>753</v>
      </c>
      <c r="C34" s="62">
        <v>787</v>
      </c>
      <c r="D34" s="62">
        <v>800</v>
      </c>
      <c r="E34" s="62">
        <v>830</v>
      </c>
      <c r="F34" s="62">
        <v>813</v>
      </c>
      <c r="G34" s="62">
        <v>781</v>
      </c>
      <c r="H34" s="62">
        <v>746</v>
      </c>
      <c r="I34" s="62">
        <v>708</v>
      </c>
      <c r="J34" s="62">
        <v>718</v>
      </c>
      <c r="K34" s="62">
        <v>629</v>
      </c>
      <c r="L34" s="62">
        <v>680</v>
      </c>
      <c r="M34" s="62">
        <v>617</v>
      </c>
      <c r="N34" s="62">
        <v>548</v>
      </c>
      <c r="O34" s="62">
        <v>530</v>
      </c>
      <c r="P34" s="62">
        <v>524</v>
      </c>
      <c r="Q34" s="62">
        <v>529</v>
      </c>
      <c r="R34" s="62">
        <v>507</v>
      </c>
      <c r="S34" s="63">
        <v>503</v>
      </c>
      <c r="T34" s="62"/>
      <c r="U34" s="10"/>
    </row>
    <row r="35" spans="1:21" x14ac:dyDescent="0.25">
      <c r="A35" s="18" t="s">
        <v>85</v>
      </c>
      <c r="B35" s="62">
        <v>279</v>
      </c>
      <c r="C35" s="62">
        <v>258</v>
      </c>
      <c r="D35" s="62">
        <v>256</v>
      </c>
      <c r="E35" s="62">
        <v>298</v>
      </c>
      <c r="F35" s="62">
        <v>316</v>
      </c>
      <c r="G35" s="62">
        <v>354</v>
      </c>
      <c r="H35" s="62">
        <v>402</v>
      </c>
      <c r="I35" s="62">
        <v>475</v>
      </c>
      <c r="J35" s="62">
        <v>491</v>
      </c>
      <c r="K35" s="62">
        <v>462</v>
      </c>
      <c r="L35" s="62">
        <v>465</v>
      </c>
      <c r="M35" s="62">
        <v>484</v>
      </c>
      <c r="N35" s="62">
        <v>421</v>
      </c>
      <c r="O35" s="62">
        <v>392</v>
      </c>
      <c r="P35" s="62">
        <v>355</v>
      </c>
      <c r="Q35" s="62">
        <v>345</v>
      </c>
      <c r="R35" s="62">
        <v>333</v>
      </c>
      <c r="S35" s="63">
        <v>323</v>
      </c>
      <c r="T35" s="62"/>
      <c r="U35" s="10"/>
    </row>
    <row r="36" spans="1:21" x14ac:dyDescent="0.25">
      <c r="A36" s="18" t="s">
        <v>86</v>
      </c>
      <c r="B36" s="62">
        <v>391</v>
      </c>
      <c r="C36" s="62">
        <v>426</v>
      </c>
      <c r="D36" s="62">
        <v>447</v>
      </c>
      <c r="E36" s="62">
        <v>419</v>
      </c>
      <c r="F36" s="62">
        <v>508</v>
      </c>
      <c r="G36" s="62">
        <v>511</v>
      </c>
      <c r="H36" s="62">
        <v>421</v>
      </c>
      <c r="I36" s="62">
        <v>405</v>
      </c>
      <c r="J36" s="62">
        <v>408</v>
      </c>
      <c r="K36" s="62">
        <v>458</v>
      </c>
      <c r="L36" s="62">
        <v>391</v>
      </c>
      <c r="M36" s="62">
        <v>544</v>
      </c>
      <c r="N36" s="62">
        <v>559</v>
      </c>
      <c r="O36" s="62">
        <v>540</v>
      </c>
      <c r="P36" s="62">
        <v>558</v>
      </c>
      <c r="Q36" s="62">
        <v>562</v>
      </c>
      <c r="R36" s="62">
        <v>568</v>
      </c>
      <c r="S36" s="63">
        <v>552</v>
      </c>
      <c r="T36" s="62"/>
      <c r="U36" s="10"/>
    </row>
    <row r="37" spans="1:21" x14ac:dyDescent="0.25">
      <c r="A37" s="18" t="s">
        <v>87</v>
      </c>
      <c r="B37" s="62">
        <v>196</v>
      </c>
      <c r="C37" s="62">
        <v>236</v>
      </c>
      <c r="D37" s="62">
        <v>196</v>
      </c>
      <c r="E37" s="62">
        <v>198</v>
      </c>
      <c r="F37" s="62">
        <v>176</v>
      </c>
      <c r="G37" s="62">
        <v>169</v>
      </c>
      <c r="H37" s="62">
        <v>169</v>
      </c>
      <c r="I37" s="62">
        <v>189</v>
      </c>
      <c r="J37" s="62">
        <v>199</v>
      </c>
      <c r="K37" s="62">
        <v>188</v>
      </c>
      <c r="L37" s="62">
        <v>172</v>
      </c>
      <c r="M37" s="62">
        <v>139</v>
      </c>
      <c r="N37" s="62">
        <v>132</v>
      </c>
      <c r="O37" s="62">
        <v>124</v>
      </c>
      <c r="P37" s="62">
        <v>115</v>
      </c>
      <c r="Q37" s="62">
        <v>110</v>
      </c>
      <c r="R37" s="62">
        <v>112</v>
      </c>
      <c r="S37" s="63">
        <v>100</v>
      </c>
      <c r="T37" s="62"/>
      <c r="U37" s="10"/>
    </row>
    <row r="38" spans="1:21" x14ac:dyDescent="0.25">
      <c r="A38" s="18" t="s">
        <v>88</v>
      </c>
      <c r="B38" s="62">
        <v>227</v>
      </c>
      <c r="C38" s="62">
        <v>246</v>
      </c>
      <c r="D38" s="62">
        <v>266</v>
      </c>
      <c r="E38" s="62">
        <v>287</v>
      </c>
      <c r="F38" s="62">
        <v>291</v>
      </c>
      <c r="G38" s="62">
        <v>310</v>
      </c>
      <c r="H38" s="62">
        <v>446</v>
      </c>
      <c r="I38" s="62">
        <v>431</v>
      </c>
      <c r="J38" s="62">
        <v>433</v>
      </c>
      <c r="K38" s="62">
        <v>438</v>
      </c>
      <c r="L38" s="62">
        <v>410</v>
      </c>
      <c r="M38" s="62">
        <v>462</v>
      </c>
      <c r="N38" s="62">
        <v>378</v>
      </c>
      <c r="O38" s="62">
        <v>387</v>
      </c>
      <c r="P38" s="62">
        <v>370</v>
      </c>
      <c r="Q38" s="62">
        <v>360</v>
      </c>
      <c r="R38" s="62">
        <v>345</v>
      </c>
      <c r="S38" s="63">
        <v>314</v>
      </c>
      <c r="T38" s="62"/>
      <c r="U38" s="10"/>
    </row>
    <row r="39" spans="1:21" x14ac:dyDescent="0.25">
      <c r="A39" s="18" t="s">
        <v>89</v>
      </c>
      <c r="B39" s="62">
        <v>358</v>
      </c>
      <c r="C39" s="62">
        <v>390</v>
      </c>
      <c r="D39" s="62">
        <v>423</v>
      </c>
      <c r="E39" s="62">
        <v>391</v>
      </c>
      <c r="F39" s="62">
        <v>399</v>
      </c>
      <c r="G39" s="62">
        <v>410</v>
      </c>
      <c r="H39" s="62">
        <v>314</v>
      </c>
      <c r="I39" s="62">
        <v>289</v>
      </c>
      <c r="J39" s="62">
        <v>275</v>
      </c>
      <c r="K39" s="62">
        <v>261</v>
      </c>
      <c r="L39" s="62">
        <v>253</v>
      </c>
      <c r="M39" s="62">
        <v>255</v>
      </c>
      <c r="N39" s="62">
        <v>236</v>
      </c>
      <c r="O39" s="62">
        <v>227</v>
      </c>
      <c r="P39" s="62">
        <v>223</v>
      </c>
      <c r="Q39" s="62">
        <v>196</v>
      </c>
      <c r="R39" s="62">
        <v>204</v>
      </c>
      <c r="S39" s="63">
        <v>133</v>
      </c>
      <c r="T39" s="62"/>
      <c r="U39" s="10"/>
    </row>
    <row r="40" spans="1:21" x14ac:dyDescent="0.25">
      <c r="A40" s="18" t="s">
        <v>90</v>
      </c>
      <c r="B40" s="62">
        <v>233</v>
      </c>
      <c r="C40" s="62">
        <v>227</v>
      </c>
      <c r="D40" s="62">
        <v>225</v>
      </c>
      <c r="E40" s="62">
        <v>215</v>
      </c>
      <c r="F40" s="62">
        <v>211</v>
      </c>
      <c r="G40" s="62">
        <v>209</v>
      </c>
      <c r="H40" s="62">
        <v>196</v>
      </c>
      <c r="I40" s="62">
        <v>198</v>
      </c>
      <c r="J40" s="62">
        <v>202</v>
      </c>
      <c r="K40" s="62">
        <v>139</v>
      </c>
      <c r="L40" s="62">
        <v>188</v>
      </c>
      <c r="M40" s="62">
        <v>198</v>
      </c>
      <c r="N40" s="62">
        <v>218</v>
      </c>
      <c r="O40" s="62">
        <v>219</v>
      </c>
      <c r="P40" s="62">
        <v>218</v>
      </c>
      <c r="Q40" s="62">
        <v>216</v>
      </c>
      <c r="R40" s="62">
        <v>211</v>
      </c>
      <c r="S40" s="63">
        <v>213</v>
      </c>
      <c r="T40" s="62"/>
      <c r="U40" s="10"/>
    </row>
    <row r="41" spans="1:21" ht="18" x14ac:dyDescent="0.25">
      <c r="A41" s="17" t="s">
        <v>213</v>
      </c>
      <c r="B41" s="59">
        <f>SUM(B42:B49)</f>
        <v>2255</v>
      </c>
      <c r="C41" s="59">
        <f>SUM(C42:C49)</f>
        <v>2423</v>
      </c>
      <c r="D41" s="59">
        <f>SUM(D42:D49)</f>
        <v>2647</v>
      </c>
      <c r="E41" s="59">
        <f>SUM(E42:E49)</f>
        <v>2509</v>
      </c>
      <c r="F41" s="59">
        <f>SUM(F42:F49)</f>
        <v>2597</v>
      </c>
      <c r="G41" s="59">
        <f t="shared" ref="G41:M41" si="4">SUM(G42:G49)</f>
        <v>2667</v>
      </c>
      <c r="H41" s="59">
        <f t="shared" si="4"/>
        <v>2707</v>
      </c>
      <c r="I41" s="59">
        <f t="shared" si="4"/>
        <v>2884</v>
      </c>
      <c r="J41" s="59">
        <f t="shared" si="4"/>
        <v>2892</v>
      </c>
      <c r="K41" s="59">
        <f t="shared" si="4"/>
        <v>2974</v>
      </c>
      <c r="L41" s="59">
        <f t="shared" si="4"/>
        <v>3452</v>
      </c>
      <c r="M41" s="59">
        <f t="shared" si="4"/>
        <v>3669</v>
      </c>
      <c r="N41" s="59">
        <v>3579</v>
      </c>
      <c r="O41" s="59">
        <v>3544</v>
      </c>
      <c r="P41" s="59">
        <v>3571</v>
      </c>
      <c r="Q41" s="59">
        <v>3609</v>
      </c>
      <c r="R41" s="59">
        <v>3598</v>
      </c>
      <c r="S41" s="61">
        <v>3614</v>
      </c>
      <c r="T41" s="59"/>
      <c r="U41" s="10"/>
    </row>
    <row r="42" spans="1:21" x14ac:dyDescent="0.25">
      <c r="A42" s="18" t="s">
        <v>92</v>
      </c>
      <c r="B42" s="62">
        <v>45</v>
      </c>
      <c r="C42" s="62">
        <v>117</v>
      </c>
      <c r="D42" s="62">
        <v>136</v>
      </c>
      <c r="E42" s="62">
        <v>109</v>
      </c>
      <c r="F42" s="62">
        <v>109</v>
      </c>
      <c r="G42" s="62">
        <v>109</v>
      </c>
      <c r="H42" s="62">
        <v>112</v>
      </c>
      <c r="I42" s="62">
        <v>112</v>
      </c>
      <c r="J42" s="62">
        <v>99</v>
      </c>
      <c r="K42" s="62">
        <v>94</v>
      </c>
      <c r="L42" s="62">
        <v>94</v>
      </c>
      <c r="M42" s="62">
        <v>100</v>
      </c>
      <c r="N42" s="62">
        <v>98</v>
      </c>
      <c r="O42" s="62">
        <v>98</v>
      </c>
      <c r="P42" s="62">
        <v>94</v>
      </c>
      <c r="Q42" s="62">
        <v>92</v>
      </c>
      <c r="R42" s="62">
        <v>92</v>
      </c>
      <c r="S42" s="63">
        <v>90</v>
      </c>
      <c r="T42" s="62"/>
      <c r="U42" s="10"/>
    </row>
    <row r="43" spans="1:21" x14ac:dyDescent="0.25">
      <c r="A43" s="18" t="s">
        <v>93</v>
      </c>
      <c r="B43" s="62">
        <v>169</v>
      </c>
      <c r="C43" s="62">
        <v>175</v>
      </c>
      <c r="D43" s="62">
        <v>190</v>
      </c>
      <c r="E43" s="62">
        <v>188</v>
      </c>
      <c r="F43" s="62">
        <v>187</v>
      </c>
      <c r="G43" s="62">
        <v>194</v>
      </c>
      <c r="H43" s="62">
        <v>185</v>
      </c>
      <c r="I43" s="62">
        <v>184</v>
      </c>
      <c r="J43" s="62">
        <v>169</v>
      </c>
      <c r="K43" s="62">
        <v>163</v>
      </c>
      <c r="L43" s="62">
        <v>156</v>
      </c>
      <c r="M43" s="62">
        <v>150</v>
      </c>
      <c r="N43" s="62">
        <v>134</v>
      </c>
      <c r="O43" s="62">
        <v>128</v>
      </c>
      <c r="P43" s="62">
        <v>122</v>
      </c>
      <c r="Q43" s="62">
        <v>121</v>
      </c>
      <c r="R43" s="62">
        <v>122</v>
      </c>
      <c r="S43" s="63">
        <v>119</v>
      </c>
      <c r="T43" s="62"/>
      <c r="U43" s="10"/>
    </row>
    <row r="44" spans="1:21" x14ac:dyDescent="0.25">
      <c r="A44" s="18" t="s">
        <v>94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 t="s">
        <v>107</v>
      </c>
      <c r="Q44" s="62">
        <v>217</v>
      </c>
      <c r="R44" s="62">
        <v>213</v>
      </c>
      <c r="S44" s="63">
        <v>268</v>
      </c>
      <c r="T44" s="62"/>
      <c r="U44" s="10"/>
    </row>
    <row r="45" spans="1:21" x14ac:dyDescent="0.25">
      <c r="A45" s="18" t="s">
        <v>95</v>
      </c>
      <c r="B45" s="62">
        <v>618</v>
      </c>
      <c r="C45" s="62">
        <v>670</v>
      </c>
      <c r="D45" s="62">
        <v>714</v>
      </c>
      <c r="E45" s="62">
        <v>744</v>
      </c>
      <c r="F45" s="62">
        <v>760</v>
      </c>
      <c r="G45" s="62">
        <v>832</v>
      </c>
      <c r="H45" s="62">
        <v>921</v>
      </c>
      <c r="I45" s="62">
        <v>828</v>
      </c>
      <c r="J45" s="62">
        <v>829</v>
      </c>
      <c r="K45" s="62">
        <v>899</v>
      </c>
      <c r="L45" s="62">
        <v>1367</v>
      </c>
      <c r="M45" s="62">
        <v>1336</v>
      </c>
      <c r="N45" s="62">
        <v>1333</v>
      </c>
      <c r="O45" s="62">
        <v>1311</v>
      </c>
      <c r="P45" s="62">
        <v>1401</v>
      </c>
      <c r="Q45" s="62">
        <v>1282</v>
      </c>
      <c r="R45" s="62">
        <v>1329</v>
      </c>
      <c r="S45" s="63">
        <v>1290</v>
      </c>
      <c r="T45" s="62"/>
      <c r="U45" s="10"/>
    </row>
    <row r="46" spans="1:21" x14ac:dyDescent="0.25">
      <c r="A46" s="18" t="s">
        <v>96</v>
      </c>
      <c r="B46" s="62">
        <v>288</v>
      </c>
      <c r="C46" s="62">
        <v>285</v>
      </c>
      <c r="D46" s="62">
        <v>287</v>
      </c>
      <c r="E46" s="62">
        <v>278</v>
      </c>
      <c r="F46" s="62">
        <v>302</v>
      </c>
      <c r="G46" s="62">
        <v>298</v>
      </c>
      <c r="H46" s="62">
        <v>287</v>
      </c>
      <c r="I46" s="62">
        <v>292</v>
      </c>
      <c r="J46" s="62">
        <v>288</v>
      </c>
      <c r="K46" s="62">
        <v>292</v>
      </c>
      <c r="L46" s="62">
        <v>283</v>
      </c>
      <c r="M46" s="62">
        <v>369</v>
      </c>
      <c r="N46" s="62">
        <v>359</v>
      </c>
      <c r="O46" s="62">
        <v>306</v>
      </c>
      <c r="P46" s="62">
        <v>297</v>
      </c>
      <c r="Q46" s="62">
        <v>245</v>
      </c>
      <c r="R46" s="62">
        <v>246</v>
      </c>
      <c r="S46" s="63">
        <v>241</v>
      </c>
      <c r="T46" s="62"/>
      <c r="U46" s="10"/>
    </row>
    <row r="47" spans="1:21" x14ac:dyDescent="0.25">
      <c r="A47" s="18" t="s">
        <v>97</v>
      </c>
      <c r="B47" s="62">
        <v>606</v>
      </c>
      <c r="C47" s="62">
        <v>593</v>
      </c>
      <c r="D47" s="62">
        <v>673</v>
      </c>
      <c r="E47" s="62">
        <v>602</v>
      </c>
      <c r="F47" s="62">
        <v>641</v>
      </c>
      <c r="G47" s="62">
        <v>601</v>
      </c>
      <c r="H47" s="62">
        <v>559</v>
      </c>
      <c r="I47" s="62">
        <v>516</v>
      </c>
      <c r="J47" s="62">
        <v>528</v>
      </c>
      <c r="K47" s="62">
        <v>563</v>
      </c>
      <c r="L47" s="62">
        <v>582</v>
      </c>
      <c r="M47" s="62">
        <v>758</v>
      </c>
      <c r="N47" s="62">
        <v>723</v>
      </c>
      <c r="O47" s="62">
        <v>755</v>
      </c>
      <c r="P47" s="62">
        <v>726</v>
      </c>
      <c r="Q47" s="62">
        <v>722</v>
      </c>
      <c r="R47" s="62">
        <v>695</v>
      </c>
      <c r="S47" s="63">
        <v>707</v>
      </c>
      <c r="T47" s="62"/>
      <c r="U47" s="10"/>
    </row>
    <row r="48" spans="1:21" x14ac:dyDescent="0.25">
      <c r="A48" s="18" t="s">
        <v>98</v>
      </c>
      <c r="B48" s="62">
        <v>529</v>
      </c>
      <c r="C48" s="62">
        <v>583</v>
      </c>
      <c r="D48" s="62">
        <v>647</v>
      </c>
      <c r="E48" s="62">
        <v>588</v>
      </c>
      <c r="F48" s="62">
        <v>598</v>
      </c>
      <c r="G48" s="62">
        <v>633</v>
      </c>
      <c r="H48" s="62">
        <v>643</v>
      </c>
      <c r="I48" s="62">
        <v>952</v>
      </c>
      <c r="J48" s="62">
        <v>979</v>
      </c>
      <c r="K48" s="62">
        <v>963</v>
      </c>
      <c r="L48" s="62">
        <v>970</v>
      </c>
      <c r="M48" s="62">
        <v>956</v>
      </c>
      <c r="N48" s="62">
        <v>932</v>
      </c>
      <c r="O48" s="62">
        <v>946</v>
      </c>
      <c r="P48" s="62">
        <v>931</v>
      </c>
      <c r="Q48" s="62">
        <v>922</v>
      </c>
      <c r="R48" s="62">
        <v>901</v>
      </c>
      <c r="S48" s="63">
        <v>889</v>
      </c>
      <c r="T48" s="62"/>
      <c r="U48" s="10"/>
    </row>
    <row r="49" spans="1:21" x14ac:dyDescent="0.25">
      <c r="A49" s="18" t="s">
        <v>99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 t="s">
        <v>107</v>
      </c>
      <c r="Q49" s="62">
        <v>8</v>
      </c>
      <c r="R49" s="62">
        <v>8</v>
      </c>
      <c r="S49" s="63">
        <v>10</v>
      </c>
      <c r="T49" s="62"/>
      <c r="U49" s="10"/>
    </row>
    <row r="50" spans="1:21" ht="18" x14ac:dyDescent="0.25">
      <c r="A50" s="17" t="s">
        <v>174</v>
      </c>
      <c r="B50" s="59">
        <f>SUM(B51:B57)</f>
        <v>1076</v>
      </c>
      <c r="C50" s="59">
        <f>SUM(C51:C57)</f>
        <v>1340</v>
      </c>
      <c r="D50" s="59">
        <f>SUM(D51:D57)</f>
        <v>1271</v>
      </c>
      <c r="E50" s="59">
        <f>SUM(E51:E57)</f>
        <v>1226</v>
      </c>
      <c r="F50" s="59">
        <f>SUM(F51:F57)</f>
        <v>1240</v>
      </c>
      <c r="G50" s="59">
        <f t="shared" ref="G50:M50" si="5">SUM(G51:G57)</f>
        <v>1271</v>
      </c>
      <c r="H50" s="59">
        <f t="shared" si="5"/>
        <v>1346</v>
      </c>
      <c r="I50" s="59">
        <f t="shared" si="5"/>
        <v>1265</v>
      </c>
      <c r="J50" s="59">
        <f t="shared" si="5"/>
        <v>1282</v>
      </c>
      <c r="K50" s="59">
        <f t="shared" si="5"/>
        <v>1297</v>
      </c>
      <c r="L50" s="59">
        <f t="shared" si="5"/>
        <v>1319</v>
      </c>
      <c r="M50" s="59">
        <f t="shared" si="5"/>
        <v>1382</v>
      </c>
      <c r="N50" s="59">
        <v>1208</v>
      </c>
      <c r="O50" s="59">
        <v>1211</v>
      </c>
      <c r="P50" s="59">
        <v>1188</v>
      </c>
      <c r="Q50" s="59">
        <v>1114</v>
      </c>
      <c r="R50" s="59">
        <v>1184</v>
      </c>
      <c r="S50" s="61">
        <v>1107</v>
      </c>
      <c r="T50" s="59"/>
      <c r="U50" s="10"/>
    </row>
    <row r="51" spans="1:21" x14ac:dyDescent="0.25">
      <c r="A51" s="18" t="s">
        <v>101</v>
      </c>
      <c r="B51" s="62">
        <v>120</v>
      </c>
      <c r="C51" s="62">
        <v>150</v>
      </c>
      <c r="D51" s="62">
        <v>152</v>
      </c>
      <c r="E51" s="62">
        <v>133</v>
      </c>
      <c r="F51" s="62">
        <v>134</v>
      </c>
      <c r="G51" s="62">
        <v>137</v>
      </c>
      <c r="H51" s="62">
        <v>135</v>
      </c>
      <c r="I51" s="62">
        <v>139</v>
      </c>
      <c r="J51" s="62">
        <v>186</v>
      </c>
      <c r="K51" s="62">
        <v>198</v>
      </c>
      <c r="L51" s="62">
        <v>202</v>
      </c>
      <c r="M51" s="62">
        <v>193</v>
      </c>
      <c r="N51" s="62">
        <v>149</v>
      </c>
      <c r="O51" s="62">
        <v>140</v>
      </c>
      <c r="P51" s="62">
        <v>142</v>
      </c>
      <c r="Q51" s="62">
        <v>100</v>
      </c>
      <c r="R51" s="62">
        <v>120</v>
      </c>
      <c r="S51" s="63">
        <v>51</v>
      </c>
      <c r="T51" s="62"/>
      <c r="U51" s="10"/>
    </row>
    <row r="52" spans="1:21" x14ac:dyDescent="0.25">
      <c r="A52" s="18" t="s">
        <v>102</v>
      </c>
      <c r="B52" s="62">
        <v>34</v>
      </c>
      <c r="C52" s="62">
        <v>33</v>
      </c>
      <c r="D52" s="62">
        <v>3</v>
      </c>
      <c r="E52" s="62">
        <v>3</v>
      </c>
      <c r="F52" s="62">
        <v>2</v>
      </c>
      <c r="G52" s="62">
        <v>3</v>
      </c>
      <c r="H52" s="62">
        <v>3</v>
      </c>
      <c r="I52" s="62">
        <v>3</v>
      </c>
      <c r="J52" s="62">
        <v>3</v>
      </c>
      <c r="K52" s="62">
        <v>3</v>
      </c>
      <c r="L52" s="62">
        <v>3</v>
      </c>
      <c r="M52" s="62">
        <v>14</v>
      </c>
      <c r="N52" s="62">
        <v>14</v>
      </c>
      <c r="O52" s="62">
        <v>45</v>
      </c>
      <c r="P52" s="62">
        <v>42</v>
      </c>
      <c r="Q52" s="62">
        <v>46</v>
      </c>
      <c r="R52" s="62">
        <v>63</v>
      </c>
      <c r="S52" s="63">
        <v>62</v>
      </c>
      <c r="T52" s="62"/>
      <c r="U52" s="10"/>
    </row>
    <row r="53" spans="1:21" ht="19.5" x14ac:dyDescent="0.25">
      <c r="A53" s="18" t="s">
        <v>214</v>
      </c>
      <c r="B53" s="62">
        <v>147</v>
      </c>
      <c r="C53" s="62">
        <v>245</v>
      </c>
      <c r="D53" s="62">
        <v>214</v>
      </c>
      <c r="E53" s="62">
        <v>220</v>
      </c>
      <c r="F53" s="62">
        <v>234</v>
      </c>
      <c r="G53" s="62">
        <v>231</v>
      </c>
      <c r="H53" s="62">
        <v>217</v>
      </c>
      <c r="I53" s="62">
        <v>245</v>
      </c>
      <c r="J53" s="62">
        <v>241</v>
      </c>
      <c r="K53" s="62">
        <v>259</v>
      </c>
      <c r="L53" s="62">
        <v>244</v>
      </c>
      <c r="M53" s="62">
        <v>191</v>
      </c>
      <c r="N53" s="62">
        <v>72</v>
      </c>
      <c r="O53" s="62">
        <v>64</v>
      </c>
      <c r="P53" s="62">
        <v>58</v>
      </c>
      <c r="Q53" s="62">
        <v>55</v>
      </c>
      <c r="R53" s="62">
        <v>48</v>
      </c>
      <c r="S53" s="63">
        <v>40</v>
      </c>
      <c r="T53" s="62"/>
      <c r="U53" s="10"/>
    </row>
    <row r="54" spans="1:21" ht="19.5" x14ac:dyDescent="0.25">
      <c r="A54" s="18" t="s">
        <v>177</v>
      </c>
      <c r="B54" s="62">
        <v>94</v>
      </c>
      <c r="C54" s="62">
        <v>99</v>
      </c>
      <c r="D54" s="62">
        <v>86</v>
      </c>
      <c r="E54" s="62">
        <v>88</v>
      </c>
      <c r="F54" s="62">
        <v>70</v>
      </c>
      <c r="G54" s="62">
        <v>82</v>
      </c>
      <c r="H54" s="62">
        <v>82</v>
      </c>
      <c r="I54" s="62">
        <v>79</v>
      </c>
      <c r="J54" s="62">
        <v>97</v>
      </c>
      <c r="K54" s="62">
        <v>93</v>
      </c>
      <c r="L54" s="62">
        <v>97</v>
      </c>
      <c r="M54" s="62">
        <v>106</v>
      </c>
      <c r="N54" s="62">
        <v>112</v>
      </c>
      <c r="O54" s="62">
        <v>109</v>
      </c>
      <c r="P54" s="62">
        <v>105</v>
      </c>
      <c r="Q54" s="62">
        <v>103</v>
      </c>
      <c r="R54" s="62">
        <v>101</v>
      </c>
      <c r="S54" s="63">
        <v>100</v>
      </c>
      <c r="T54" s="62"/>
      <c r="U54" s="10"/>
    </row>
    <row r="55" spans="1:21" ht="19.5" x14ac:dyDescent="0.25">
      <c r="A55" s="18" t="s">
        <v>178</v>
      </c>
      <c r="B55" s="62">
        <v>60</v>
      </c>
      <c r="C55" s="62">
        <v>116</v>
      </c>
      <c r="D55" s="62">
        <v>105</v>
      </c>
      <c r="E55" s="62">
        <v>98</v>
      </c>
      <c r="F55" s="62">
        <v>100</v>
      </c>
      <c r="G55" s="62">
        <v>136</v>
      </c>
      <c r="H55" s="62">
        <v>135</v>
      </c>
      <c r="I55" s="62">
        <v>131</v>
      </c>
      <c r="J55" s="62">
        <v>133</v>
      </c>
      <c r="K55" s="62">
        <v>124</v>
      </c>
      <c r="L55" s="62">
        <v>126</v>
      </c>
      <c r="M55" s="62">
        <v>159</v>
      </c>
      <c r="N55" s="62">
        <v>156</v>
      </c>
      <c r="O55" s="62">
        <v>159</v>
      </c>
      <c r="P55" s="62">
        <v>158</v>
      </c>
      <c r="Q55" s="62">
        <v>137</v>
      </c>
      <c r="R55" s="62">
        <v>160</v>
      </c>
      <c r="S55" s="63">
        <v>149</v>
      </c>
      <c r="T55" s="62"/>
      <c r="U55" s="10"/>
    </row>
    <row r="56" spans="1:21" x14ac:dyDescent="0.25">
      <c r="A56" s="18" t="s">
        <v>106</v>
      </c>
      <c r="B56" s="65" t="s">
        <v>81</v>
      </c>
      <c r="C56" s="65" t="s">
        <v>81</v>
      </c>
      <c r="D56" s="65" t="s">
        <v>81</v>
      </c>
      <c r="E56" s="65" t="s">
        <v>81</v>
      </c>
      <c r="F56" s="65" t="s">
        <v>81</v>
      </c>
      <c r="G56" s="65" t="s">
        <v>81</v>
      </c>
      <c r="H56" s="65" t="s">
        <v>81</v>
      </c>
      <c r="I56" s="65" t="s">
        <v>81</v>
      </c>
      <c r="J56" s="65" t="s">
        <v>81</v>
      </c>
      <c r="K56" s="65" t="s">
        <v>81</v>
      </c>
      <c r="L56" s="62" t="s">
        <v>82</v>
      </c>
      <c r="M56" s="66" t="s">
        <v>81</v>
      </c>
      <c r="N56" s="62" t="s">
        <v>82</v>
      </c>
      <c r="O56" s="62" t="s">
        <v>82</v>
      </c>
      <c r="P56" s="62" t="s">
        <v>82</v>
      </c>
      <c r="Q56" s="62" t="s">
        <v>82</v>
      </c>
      <c r="R56" s="62">
        <v>1</v>
      </c>
      <c r="S56" s="63">
        <v>3</v>
      </c>
      <c r="T56" s="65"/>
      <c r="U56" s="10"/>
    </row>
    <row r="57" spans="1:21" x14ac:dyDescent="0.25">
      <c r="A57" s="18" t="s">
        <v>108</v>
      </c>
      <c r="B57" s="62">
        <v>621</v>
      </c>
      <c r="C57" s="62">
        <v>697</v>
      </c>
      <c r="D57" s="62">
        <v>711</v>
      </c>
      <c r="E57" s="62">
        <v>684</v>
      </c>
      <c r="F57" s="62">
        <v>700</v>
      </c>
      <c r="G57" s="62">
        <v>682</v>
      </c>
      <c r="H57" s="62">
        <v>774</v>
      </c>
      <c r="I57" s="62">
        <v>668</v>
      </c>
      <c r="J57" s="62">
        <v>622</v>
      </c>
      <c r="K57" s="62">
        <v>620</v>
      </c>
      <c r="L57" s="62">
        <v>647</v>
      </c>
      <c r="M57" s="62">
        <v>719</v>
      </c>
      <c r="N57" s="62">
        <v>705</v>
      </c>
      <c r="O57" s="62">
        <v>694</v>
      </c>
      <c r="P57" s="62">
        <v>683</v>
      </c>
      <c r="Q57" s="62">
        <v>673</v>
      </c>
      <c r="R57" s="62">
        <v>691</v>
      </c>
      <c r="S57" s="63">
        <v>702</v>
      </c>
      <c r="T57" s="62"/>
      <c r="U57" s="10"/>
    </row>
    <row r="58" spans="1:21" ht="18" x14ac:dyDescent="0.25">
      <c r="A58" s="23" t="s">
        <v>215</v>
      </c>
      <c r="B58" s="59">
        <f>SUM(B59:B72)</f>
        <v>17115</v>
      </c>
      <c r="C58" s="59">
        <f>SUM(C59:C72)</f>
        <v>18336</v>
      </c>
      <c r="D58" s="59">
        <f>SUM(D59:D72)</f>
        <v>17755</v>
      </c>
      <c r="E58" s="59">
        <f>SUM(E59:E72)</f>
        <v>17838</v>
      </c>
      <c r="F58" s="59">
        <f>SUM(F59:F72)</f>
        <v>17776</v>
      </c>
      <c r="G58" s="59">
        <f t="shared" ref="G58:M58" si="6">SUM(G59:G72)</f>
        <v>18247</v>
      </c>
      <c r="H58" s="59">
        <f t="shared" si="6"/>
        <v>17746</v>
      </c>
      <c r="I58" s="59">
        <f t="shared" si="6"/>
        <v>17356</v>
      </c>
      <c r="J58" s="59">
        <f t="shared" si="6"/>
        <v>17425</v>
      </c>
      <c r="K58" s="59">
        <f t="shared" si="6"/>
        <v>16924</v>
      </c>
      <c r="L58" s="59">
        <f t="shared" si="6"/>
        <v>15713</v>
      </c>
      <c r="M58" s="59">
        <f t="shared" si="6"/>
        <v>14729</v>
      </c>
      <c r="N58" s="59">
        <v>14255</v>
      </c>
      <c r="O58" s="59">
        <v>14011</v>
      </c>
      <c r="P58" s="59">
        <v>13801</v>
      </c>
      <c r="Q58" s="59">
        <v>13382</v>
      </c>
      <c r="R58" s="59">
        <v>12916</v>
      </c>
      <c r="S58" s="61">
        <v>13035</v>
      </c>
      <c r="T58" s="59"/>
      <c r="U58" s="10"/>
    </row>
    <row r="59" spans="1:21" x14ac:dyDescent="0.25">
      <c r="A59" s="18" t="s">
        <v>110</v>
      </c>
      <c r="B59" s="62">
        <v>3458</v>
      </c>
      <c r="C59" s="62">
        <v>4315</v>
      </c>
      <c r="D59" s="62">
        <v>3756</v>
      </c>
      <c r="E59" s="62">
        <v>3891</v>
      </c>
      <c r="F59" s="62">
        <v>3778</v>
      </c>
      <c r="G59" s="62">
        <v>3790</v>
      </c>
      <c r="H59" s="62">
        <v>3647</v>
      </c>
      <c r="I59" s="62">
        <v>3746</v>
      </c>
      <c r="J59" s="62">
        <v>3872</v>
      </c>
      <c r="K59" s="62">
        <v>3837</v>
      </c>
      <c r="L59" s="62">
        <v>3652</v>
      </c>
      <c r="M59" s="62">
        <v>3380</v>
      </c>
      <c r="N59" s="62">
        <v>3351</v>
      </c>
      <c r="O59" s="62">
        <v>3212</v>
      </c>
      <c r="P59" s="62">
        <v>3071</v>
      </c>
      <c r="Q59" s="62">
        <v>2929</v>
      </c>
      <c r="R59" s="62">
        <v>2814</v>
      </c>
      <c r="S59" s="63">
        <v>2751</v>
      </c>
      <c r="T59" s="62"/>
      <c r="U59" s="10"/>
    </row>
    <row r="60" spans="1:21" x14ac:dyDescent="0.25">
      <c r="A60" s="18" t="s">
        <v>111</v>
      </c>
      <c r="B60" s="62">
        <v>509</v>
      </c>
      <c r="C60" s="62">
        <v>406</v>
      </c>
      <c r="D60" s="62">
        <v>295</v>
      </c>
      <c r="E60" s="62">
        <v>342</v>
      </c>
      <c r="F60" s="62">
        <v>334</v>
      </c>
      <c r="G60" s="62">
        <v>290</v>
      </c>
      <c r="H60" s="62">
        <v>294</v>
      </c>
      <c r="I60" s="62">
        <v>267</v>
      </c>
      <c r="J60" s="62">
        <v>272</v>
      </c>
      <c r="K60" s="62">
        <v>258</v>
      </c>
      <c r="L60" s="62">
        <v>266</v>
      </c>
      <c r="M60" s="62">
        <v>316</v>
      </c>
      <c r="N60" s="62">
        <v>298</v>
      </c>
      <c r="O60" s="62">
        <v>297</v>
      </c>
      <c r="P60" s="62">
        <v>297</v>
      </c>
      <c r="Q60" s="62">
        <v>270</v>
      </c>
      <c r="R60" s="62">
        <v>227</v>
      </c>
      <c r="S60" s="63">
        <v>212</v>
      </c>
      <c r="T60" s="62"/>
      <c r="U60" s="10"/>
    </row>
    <row r="61" spans="1:21" x14ac:dyDescent="0.25">
      <c r="A61" s="18" t="s">
        <v>112</v>
      </c>
      <c r="B61" s="62">
        <v>402</v>
      </c>
      <c r="C61" s="62">
        <v>402</v>
      </c>
      <c r="D61" s="62">
        <v>370</v>
      </c>
      <c r="E61" s="62">
        <v>445</v>
      </c>
      <c r="F61" s="62">
        <v>424</v>
      </c>
      <c r="G61" s="62">
        <v>449</v>
      </c>
      <c r="H61" s="62">
        <v>480</v>
      </c>
      <c r="I61" s="62">
        <v>485</v>
      </c>
      <c r="J61" s="62">
        <v>496</v>
      </c>
      <c r="K61" s="62">
        <v>459</v>
      </c>
      <c r="L61" s="62">
        <v>423</v>
      </c>
      <c r="M61" s="62">
        <v>474</v>
      </c>
      <c r="N61" s="62">
        <v>462</v>
      </c>
      <c r="O61" s="62">
        <v>438</v>
      </c>
      <c r="P61" s="62">
        <v>430</v>
      </c>
      <c r="Q61" s="62">
        <v>423</v>
      </c>
      <c r="R61" s="62">
        <v>403</v>
      </c>
      <c r="S61" s="63">
        <v>406</v>
      </c>
      <c r="T61" s="62"/>
      <c r="U61" s="10"/>
    </row>
    <row r="62" spans="1:21" x14ac:dyDescent="0.25">
      <c r="A62" s="18" t="s">
        <v>113</v>
      </c>
      <c r="B62" s="62">
        <v>1989</v>
      </c>
      <c r="C62" s="62">
        <v>2038</v>
      </c>
      <c r="D62" s="62">
        <v>2032</v>
      </c>
      <c r="E62" s="62">
        <v>2078</v>
      </c>
      <c r="F62" s="62">
        <v>2082</v>
      </c>
      <c r="G62" s="62">
        <v>2095</v>
      </c>
      <c r="H62" s="62">
        <v>1987</v>
      </c>
      <c r="I62" s="62">
        <v>1942</v>
      </c>
      <c r="J62" s="62">
        <v>1873</v>
      </c>
      <c r="K62" s="62">
        <v>1785</v>
      </c>
      <c r="L62" s="62">
        <v>1531</v>
      </c>
      <c r="M62" s="62">
        <v>1560</v>
      </c>
      <c r="N62" s="62">
        <v>1321</v>
      </c>
      <c r="O62" s="62">
        <v>1327</v>
      </c>
      <c r="P62" s="62">
        <v>1370</v>
      </c>
      <c r="Q62" s="62">
        <v>1378</v>
      </c>
      <c r="R62" s="62">
        <v>1321</v>
      </c>
      <c r="S62" s="63">
        <v>1860</v>
      </c>
      <c r="T62" s="62"/>
      <c r="U62" s="10"/>
    </row>
    <row r="63" spans="1:21" x14ac:dyDescent="0.25">
      <c r="A63" s="18" t="s">
        <v>114</v>
      </c>
      <c r="B63" s="62">
        <v>757</v>
      </c>
      <c r="C63" s="62">
        <v>668</v>
      </c>
      <c r="D63" s="62">
        <v>697</v>
      </c>
      <c r="E63" s="62">
        <v>709</v>
      </c>
      <c r="F63" s="62">
        <v>716</v>
      </c>
      <c r="G63" s="62">
        <v>739</v>
      </c>
      <c r="H63" s="62">
        <v>746</v>
      </c>
      <c r="I63" s="62">
        <v>667</v>
      </c>
      <c r="J63" s="62">
        <v>678</v>
      </c>
      <c r="K63" s="62">
        <v>636</v>
      </c>
      <c r="L63" s="62">
        <v>640</v>
      </c>
      <c r="M63" s="62">
        <v>673</v>
      </c>
      <c r="N63" s="62">
        <v>674</v>
      </c>
      <c r="O63" s="62">
        <v>688</v>
      </c>
      <c r="P63" s="62">
        <v>695</v>
      </c>
      <c r="Q63" s="62">
        <v>684</v>
      </c>
      <c r="R63" s="62">
        <v>699</v>
      </c>
      <c r="S63" s="63">
        <v>677</v>
      </c>
      <c r="T63" s="62"/>
      <c r="U63" s="10"/>
    </row>
    <row r="64" spans="1:21" x14ac:dyDescent="0.25">
      <c r="A64" s="18" t="s">
        <v>115</v>
      </c>
      <c r="B64" s="62">
        <v>460</v>
      </c>
      <c r="C64" s="62">
        <v>513</v>
      </c>
      <c r="D64" s="62">
        <v>514</v>
      </c>
      <c r="E64" s="62">
        <v>579</v>
      </c>
      <c r="F64" s="62">
        <v>670</v>
      </c>
      <c r="G64" s="62">
        <v>847</v>
      </c>
      <c r="H64" s="62">
        <v>926</v>
      </c>
      <c r="I64" s="62">
        <v>943</v>
      </c>
      <c r="J64" s="62">
        <v>1016</v>
      </c>
      <c r="K64" s="62">
        <v>1036</v>
      </c>
      <c r="L64" s="62">
        <v>905</v>
      </c>
      <c r="M64" s="62">
        <v>538</v>
      </c>
      <c r="N64" s="62">
        <v>498</v>
      </c>
      <c r="O64" s="62">
        <v>531</v>
      </c>
      <c r="P64" s="62">
        <v>508</v>
      </c>
      <c r="Q64" s="62">
        <v>451</v>
      </c>
      <c r="R64" s="62">
        <v>434</v>
      </c>
      <c r="S64" s="63">
        <v>400</v>
      </c>
      <c r="T64" s="62"/>
      <c r="U64" s="10"/>
    </row>
    <row r="65" spans="1:21" x14ac:dyDescent="0.25">
      <c r="A65" s="18" t="s">
        <v>116</v>
      </c>
      <c r="B65" s="62">
        <v>2152</v>
      </c>
      <c r="C65" s="62">
        <v>2288</v>
      </c>
      <c r="D65" s="62">
        <v>2238</v>
      </c>
      <c r="E65" s="62">
        <v>2253</v>
      </c>
      <c r="F65" s="62">
        <v>2371</v>
      </c>
      <c r="G65" s="62">
        <v>2225</v>
      </c>
      <c r="H65" s="62">
        <v>2053</v>
      </c>
      <c r="I65" s="62">
        <v>2026</v>
      </c>
      <c r="J65" s="62">
        <v>1985</v>
      </c>
      <c r="K65" s="62">
        <v>1836</v>
      </c>
      <c r="L65" s="62">
        <v>1684</v>
      </c>
      <c r="M65" s="62">
        <v>1342</v>
      </c>
      <c r="N65" s="62">
        <v>1237</v>
      </c>
      <c r="O65" s="62">
        <v>1174</v>
      </c>
      <c r="P65" s="62">
        <v>1205</v>
      </c>
      <c r="Q65" s="62">
        <v>1214</v>
      </c>
      <c r="R65" s="62">
        <v>1214</v>
      </c>
      <c r="S65" s="63">
        <v>1177</v>
      </c>
      <c r="T65" s="62"/>
      <c r="U65" s="10"/>
    </row>
    <row r="66" spans="1:21" x14ac:dyDescent="0.25">
      <c r="A66" s="18" t="s">
        <v>117</v>
      </c>
      <c r="B66" s="62">
        <v>1276</v>
      </c>
      <c r="C66" s="62">
        <v>1359</v>
      </c>
      <c r="D66" s="62">
        <v>1301</v>
      </c>
      <c r="E66" s="62">
        <v>1198</v>
      </c>
      <c r="F66" s="62">
        <v>1242</v>
      </c>
      <c r="G66" s="62">
        <v>1142</v>
      </c>
      <c r="H66" s="62">
        <v>1002</v>
      </c>
      <c r="I66" s="62">
        <v>951</v>
      </c>
      <c r="J66" s="62">
        <v>879</v>
      </c>
      <c r="K66" s="62">
        <v>801</v>
      </c>
      <c r="L66" s="62">
        <v>749</v>
      </c>
      <c r="M66" s="62">
        <v>716</v>
      </c>
      <c r="N66" s="62">
        <v>712</v>
      </c>
      <c r="O66" s="62">
        <v>718</v>
      </c>
      <c r="P66" s="62">
        <v>688</v>
      </c>
      <c r="Q66" s="62">
        <v>597</v>
      </c>
      <c r="R66" s="62">
        <v>557</v>
      </c>
      <c r="S66" s="63">
        <v>553</v>
      </c>
      <c r="T66" s="62"/>
      <c r="U66" s="10"/>
    </row>
    <row r="67" spans="1:21" x14ac:dyDescent="0.25">
      <c r="A67" s="18" t="s">
        <v>216</v>
      </c>
      <c r="B67" s="62">
        <v>1525</v>
      </c>
      <c r="C67" s="62">
        <v>1572</v>
      </c>
      <c r="D67" s="62">
        <v>1617</v>
      </c>
      <c r="E67" s="62">
        <v>1648</v>
      </c>
      <c r="F67" s="62">
        <v>1614</v>
      </c>
      <c r="G67" s="62">
        <v>1727</v>
      </c>
      <c r="H67" s="62">
        <v>1903</v>
      </c>
      <c r="I67" s="62">
        <v>1874</v>
      </c>
      <c r="J67" s="62">
        <v>1974</v>
      </c>
      <c r="K67" s="62">
        <v>1963</v>
      </c>
      <c r="L67" s="62">
        <v>1718</v>
      </c>
      <c r="M67" s="62">
        <v>1674</v>
      </c>
      <c r="N67" s="62">
        <v>1591</v>
      </c>
      <c r="O67" s="62">
        <v>1580</v>
      </c>
      <c r="P67" s="62">
        <v>1517</v>
      </c>
      <c r="Q67" s="62">
        <v>1580</v>
      </c>
      <c r="R67" s="62">
        <v>1519</v>
      </c>
      <c r="S67" s="63">
        <v>1469</v>
      </c>
      <c r="T67" s="62"/>
      <c r="U67" s="10"/>
    </row>
    <row r="68" spans="1:21" x14ac:dyDescent="0.25">
      <c r="A68" s="18" t="s">
        <v>119</v>
      </c>
      <c r="B68" s="62">
        <v>1632</v>
      </c>
      <c r="C68" s="62">
        <v>1675</v>
      </c>
      <c r="D68" s="62">
        <v>1747</v>
      </c>
      <c r="E68" s="62">
        <v>1631</v>
      </c>
      <c r="F68" s="62">
        <v>1589</v>
      </c>
      <c r="G68" s="62">
        <v>1582</v>
      </c>
      <c r="H68" s="62">
        <v>1554</v>
      </c>
      <c r="I68" s="62">
        <v>1441</v>
      </c>
      <c r="J68" s="62">
        <v>1330</v>
      </c>
      <c r="K68" s="62">
        <v>1283</v>
      </c>
      <c r="L68" s="62">
        <v>1198</v>
      </c>
      <c r="M68" s="62">
        <v>1106</v>
      </c>
      <c r="N68" s="62">
        <v>1147</v>
      </c>
      <c r="O68" s="62">
        <v>1148</v>
      </c>
      <c r="P68" s="62">
        <v>1145</v>
      </c>
      <c r="Q68" s="62">
        <v>1118</v>
      </c>
      <c r="R68" s="62">
        <v>1076</v>
      </c>
      <c r="S68" s="63">
        <v>1035</v>
      </c>
      <c r="T68" s="62"/>
      <c r="U68" s="10"/>
    </row>
    <row r="69" spans="1:21" x14ac:dyDescent="0.25">
      <c r="A69" s="18" t="s">
        <v>120</v>
      </c>
      <c r="B69" s="62">
        <v>620</v>
      </c>
      <c r="C69" s="62">
        <v>685</v>
      </c>
      <c r="D69" s="62">
        <v>785</v>
      </c>
      <c r="E69" s="62">
        <v>692</v>
      </c>
      <c r="F69" s="62">
        <v>499</v>
      </c>
      <c r="G69" s="62">
        <v>595</v>
      </c>
      <c r="H69" s="62">
        <v>650</v>
      </c>
      <c r="I69" s="62">
        <v>630</v>
      </c>
      <c r="J69" s="62">
        <v>669</v>
      </c>
      <c r="K69" s="62">
        <v>617</v>
      </c>
      <c r="L69" s="62">
        <v>596</v>
      </c>
      <c r="M69" s="62">
        <v>548</v>
      </c>
      <c r="N69" s="62">
        <v>533</v>
      </c>
      <c r="O69" s="62">
        <v>532</v>
      </c>
      <c r="P69" s="62">
        <v>497</v>
      </c>
      <c r="Q69" s="62">
        <v>484</v>
      </c>
      <c r="R69" s="62">
        <v>481</v>
      </c>
      <c r="S69" s="63">
        <v>435</v>
      </c>
      <c r="T69" s="62"/>
      <c r="U69" s="10"/>
    </row>
    <row r="70" spans="1:21" x14ac:dyDescent="0.25">
      <c r="A70" s="18" t="s">
        <v>121</v>
      </c>
      <c r="B70" s="62">
        <v>987</v>
      </c>
      <c r="C70" s="62">
        <v>971</v>
      </c>
      <c r="D70" s="62">
        <v>974</v>
      </c>
      <c r="E70" s="62">
        <v>835</v>
      </c>
      <c r="F70" s="62">
        <v>728</v>
      </c>
      <c r="G70" s="62">
        <v>682</v>
      </c>
      <c r="H70" s="62">
        <v>635</v>
      </c>
      <c r="I70" s="62">
        <v>655</v>
      </c>
      <c r="J70" s="62">
        <v>646</v>
      </c>
      <c r="K70" s="62">
        <v>677</v>
      </c>
      <c r="L70" s="62">
        <v>654</v>
      </c>
      <c r="M70" s="62">
        <v>794</v>
      </c>
      <c r="N70" s="62">
        <v>823</v>
      </c>
      <c r="O70" s="62">
        <v>833</v>
      </c>
      <c r="P70" s="62">
        <v>829</v>
      </c>
      <c r="Q70" s="62">
        <v>827</v>
      </c>
      <c r="R70" s="62">
        <v>815</v>
      </c>
      <c r="S70" s="63">
        <v>765</v>
      </c>
      <c r="T70" s="62"/>
      <c r="U70" s="10"/>
    </row>
    <row r="71" spans="1:21" x14ac:dyDescent="0.25">
      <c r="A71" s="18" t="s">
        <v>122</v>
      </c>
      <c r="B71" s="62">
        <v>781</v>
      </c>
      <c r="C71" s="62">
        <v>772</v>
      </c>
      <c r="D71" s="62">
        <v>877</v>
      </c>
      <c r="E71" s="62">
        <v>960</v>
      </c>
      <c r="F71" s="62">
        <v>1140</v>
      </c>
      <c r="G71" s="62">
        <v>1524</v>
      </c>
      <c r="H71" s="62">
        <v>1300</v>
      </c>
      <c r="I71" s="62">
        <v>1160</v>
      </c>
      <c r="J71" s="62">
        <v>1117</v>
      </c>
      <c r="K71" s="62">
        <v>1045</v>
      </c>
      <c r="L71" s="62">
        <v>1044</v>
      </c>
      <c r="M71" s="62">
        <v>997</v>
      </c>
      <c r="N71" s="62">
        <v>1018</v>
      </c>
      <c r="O71" s="62">
        <v>1027</v>
      </c>
      <c r="P71" s="62">
        <v>1035</v>
      </c>
      <c r="Q71" s="62">
        <v>933</v>
      </c>
      <c r="R71" s="62">
        <v>888</v>
      </c>
      <c r="S71" s="63">
        <v>849</v>
      </c>
      <c r="T71" s="62"/>
      <c r="U71" s="10"/>
    </row>
    <row r="72" spans="1:21" x14ac:dyDescent="0.25">
      <c r="A72" s="18" t="s">
        <v>123</v>
      </c>
      <c r="B72" s="62">
        <v>567</v>
      </c>
      <c r="C72" s="62">
        <v>672</v>
      </c>
      <c r="D72" s="62">
        <v>552</v>
      </c>
      <c r="E72" s="62">
        <v>577</v>
      </c>
      <c r="F72" s="62">
        <v>589</v>
      </c>
      <c r="G72" s="62">
        <v>560</v>
      </c>
      <c r="H72" s="62">
        <v>569</v>
      </c>
      <c r="I72" s="62">
        <v>569</v>
      </c>
      <c r="J72" s="62">
        <v>618</v>
      </c>
      <c r="K72" s="62">
        <v>691</v>
      </c>
      <c r="L72" s="62">
        <v>653</v>
      </c>
      <c r="M72" s="62">
        <v>611</v>
      </c>
      <c r="N72" s="62">
        <v>590</v>
      </c>
      <c r="O72" s="62">
        <v>506</v>
      </c>
      <c r="P72" s="62">
        <v>514</v>
      </c>
      <c r="Q72" s="62">
        <v>494</v>
      </c>
      <c r="R72" s="62">
        <v>468</v>
      </c>
      <c r="S72" s="63">
        <v>446</v>
      </c>
      <c r="T72" s="62"/>
      <c r="U72" s="10"/>
    </row>
    <row r="73" spans="1:21" ht="18" x14ac:dyDescent="0.25">
      <c r="A73" s="17" t="s">
        <v>217</v>
      </c>
      <c r="B73" s="59">
        <f>B74+B75+B76+B81</f>
        <v>3638</v>
      </c>
      <c r="C73" s="59">
        <f>C74+C75+C76+C81</f>
        <v>3735</v>
      </c>
      <c r="D73" s="59">
        <f>D74+D75+D76+D81</f>
        <v>3780</v>
      </c>
      <c r="E73" s="59">
        <f>E74+E75+E76+E81</f>
        <v>3794</v>
      </c>
      <c r="F73" s="59">
        <f>F74+F75+F76+F81</f>
        <v>3704</v>
      </c>
      <c r="G73" s="59">
        <f t="shared" ref="G73:M73" si="7">G74+G75+G76+G81</f>
        <v>3614</v>
      </c>
      <c r="H73" s="59">
        <f t="shared" si="7"/>
        <v>3567</v>
      </c>
      <c r="I73" s="59">
        <f t="shared" si="7"/>
        <v>3469</v>
      </c>
      <c r="J73" s="59">
        <f t="shared" si="7"/>
        <v>3319</v>
      </c>
      <c r="K73" s="59">
        <f t="shared" si="7"/>
        <v>3517</v>
      </c>
      <c r="L73" s="59">
        <f t="shared" si="7"/>
        <v>3241</v>
      </c>
      <c r="M73" s="59">
        <f t="shared" si="7"/>
        <v>3793</v>
      </c>
      <c r="N73" s="59">
        <v>3741</v>
      </c>
      <c r="O73" s="59">
        <v>3695</v>
      </c>
      <c r="P73" s="59">
        <v>3670</v>
      </c>
      <c r="Q73" s="59">
        <v>3648</v>
      </c>
      <c r="R73" s="59">
        <v>3696</v>
      </c>
      <c r="S73" s="61">
        <v>3648</v>
      </c>
      <c r="T73" s="59"/>
      <c r="U73" s="10"/>
    </row>
    <row r="74" spans="1:21" x14ac:dyDescent="0.25">
      <c r="A74" s="18" t="s">
        <v>125</v>
      </c>
      <c r="B74" s="62">
        <v>620</v>
      </c>
      <c r="C74" s="62">
        <v>656</v>
      </c>
      <c r="D74" s="62">
        <v>685</v>
      </c>
      <c r="E74" s="62">
        <v>654</v>
      </c>
      <c r="F74" s="62">
        <v>606</v>
      </c>
      <c r="G74" s="62">
        <v>616</v>
      </c>
      <c r="H74" s="62">
        <v>569</v>
      </c>
      <c r="I74" s="62">
        <v>548</v>
      </c>
      <c r="J74" s="62">
        <v>507</v>
      </c>
      <c r="K74" s="62">
        <v>474</v>
      </c>
      <c r="L74" s="62">
        <v>473</v>
      </c>
      <c r="M74" s="62">
        <v>476</v>
      </c>
      <c r="N74" s="62">
        <v>458</v>
      </c>
      <c r="O74" s="62">
        <v>461</v>
      </c>
      <c r="P74" s="62">
        <v>429</v>
      </c>
      <c r="Q74" s="62">
        <v>422</v>
      </c>
      <c r="R74" s="62">
        <v>412</v>
      </c>
      <c r="S74" s="63">
        <v>418</v>
      </c>
      <c r="T74" s="62"/>
      <c r="U74" s="10"/>
    </row>
    <row r="75" spans="1:21" x14ac:dyDescent="0.25">
      <c r="A75" s="18" t="s">
        <v>218</v>
      </c>
      <c r="B75" s="62">
        <v>1226</v>
      </c>
      <c r="C75" s="62">
        <v>1209</v>
      </c>
      <c r="D75" s="62">
        <v>1145</v>
      </c>
      <c r="E75" s="62">
        <v>1199</v>
      </c>
      <c r="F75" s="62">
        <v>1163</v>
      </c>
      <c r="G75" s="62">
        <v>1105</v>
      </c>
      <c r="H75" s="62">
        <v>1087</v>
      </c>
      <c r="I75" s="62">
        <v>1107</v>
      </c>
      <c r="J75" s="62">
        <v>1057</v>
      </c>
      <c r="K75" s="62">
        <v>1286</v>
      </c>
      <c r="L75" s="62">
        <v>1006</v>
      </c>
      <c r="M75" s="62">
        <v>1272</v>
      </c>
      <c r="N75" s="62">
        <v>1252</v>
      </c>
      <c r="O75" s="62">
        <v>1235</v>
      </c>
      <c r="P75" s="62">
        <v>1197</v>
      </c>
      <c r="Q75" s="62">
        <v>1203</v>
      </c>
      <c r="R75" s="62">
        <v>1211</v>
      </c>
      <c r="S75" s="63">
        <v>1177</v>
      </c>
      <c r="T75" s="62"/>
      <c r="U75" s="10"/>
    </row>
    <row r="76" spans="1:21" x14ac:dyDescent="0.25">
      <c r="A76" s="18" t="s">
        <v>127</v>
      </c>
      <c r="B76" s="62">
        <v>879</v>
      </c>
      <c r="C76" s="62">
        <v>927</v>
      </c>
      <c r="D76" s="62">
        <v>997</v>
      </c>
      <c r="E76" s="62">
        <v>1002</v>
      </c>
      <c r="F76" s="62">
        <v>994</v>
      </c>
      <c r="G76" s="62">
        <v>992</v>
      </c>
      <c r="H76" s="62">
        <v>1037</v>
      </c>
      <c r="I76" s="62">
        <v>1021</v>
      </c>
      <c r="J76" s="62">
        <v>1006</v>
      </c>
      <c r="K76" s="62">
        <v>1015</v>
      </c>
      <c r="L76" s="62">
        <v>1006</v>
      </c>
      <c r="M76" s="62">
        <v>1209</v>
      </c>
      <c r="N76" s="62">
        <v>1206</v>
      </c>
      <c r="O76" s="62">
        <v>1200</v>
      </c>
      <c r="P76" s="62">
        <v>1238</v>
      </c>
      <c r="Q76" s="62">
        <v>1247</v>
      </c>
      <c r="R76" s="62">
        <v>1287</v>
      </c>
      <c r="S76" s="63">
        <v>1259</v>
      </c>
      <c r="T76" s="62"/>
      <c r="U76" s="10"/>
    </row>
    <row r="77" spans="1:21" x14ac:dyDescent="0.25">
      <c r="A77" s="19" t="s">
        <v>79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3"/>
      <c r="T77" s="62"/>
      <c r="U77" s="10"/>
    </row>
    <row r="78" spans="1:21" ht="29.25" x14ac:dyDescent="0.25">
      <c r="A78" s="20" t="s">
        <v>128</v>
      </c>
      <c r="B78" s="62">
        <v>183</v>
      </c>
      <c r="C78" s="62">
        <v>228</v>
      </c>
      <c r="D78" s="62">
        <v>273</v>
      </c>
      <c r="E78" s="62">
        <v>308</v>
      </c>
      <c r="F78" s="62">
        <v>303</v>
      </c>
      <c r="G78" s="62">
        <v>313</v>
      </c>
      <c r="H78" s="62">
        <v>375</v>
      </c>
      <c r="I78" s="62">
        <v>350</v>
      </c>
      <c r="J78" s="62">
        <v>360</v>
      </c>
      <c r="K78" s="62">
        <v>383</v>
      </c>
      <c r="L78" s="62">
        <v>387</v>
      </c>
      <c r="M78" s="62">
        <v>472</v>
      </c>
      <c r="N78" s="62">
        <v>474</v>
      </c>
      <c r="O78" s="62">
        <v>475</v>
      </c>
      <c r="P78" s="62">
        <v>513</v>
      </c>
      <c r="Q78" s="62">
        <v>531</v>
      </c>
      <c r="R78" s="62">
        <v>567</v>
      </c>
      <c r="S78" s="63">
        <v>559</v>
      </c>
      <c r="T78" s="62"/>
      <c r="U78" s="10"/>
    </row>
    <row r="79" spans="1:21" ht="19.5" x14ac:dyDescent="0.25">
      <c r="A79" s="20" t="s">
        <v>129</v>
      </c>
      <c r="B79" s="62">
        <v>37</v>
      </c>
      <c r="C79" s="62">
        <v>33</v>
      </c>
      <c r="D79" s="62">
        <v>32</v>
      </c>
      <c r="E79" s="62">
        <v>47</v>
      </c>
      <c r="F79" s="62">
        <v>49</v>
      </c>
      <c r="G79" s="62">
        <v>46</v>
      </c>
      <c r="H79" s="62">
        <v>48</v>
      </c>
      <c r="I79" s="62">
        <v>66</v>
      </c>
      <c r="J79" s="62">
        <v>69</v>
      </c>
      <c r="K79" s="62">
        <v>63</v>
      </c>
      <c r="L79" s="62">
        <v>58</v>
      </c>
      <c r="M79" s="62">
        <v>104</v>
      </c>
      <c r="N79" s="62">
        <v>98</v>
      </c>
      <c r="O79" s="62">
        <v>90</v>
      </c>
      <c r="P79" s="62">
        <v>95</v>
      </c>
      <c r="Q79" s="62">
        <v>98</v>
      </c>
      <c r="R79" s="62">
        <v>95</v>
      </c>
      <c r="S79" s="63">
        <v>95</v>
      </c>
      <c r="T79" s="62"/>
      <c r="U79" s="10"/>
    </row>
    <row r="80" spans="1:21" ht="19.5" x14ac:dyDescent="0.25">
      <c r="A80" s="20" t="s">
        <v>182</v>
      </c>
      <c r="B80" s="62">
        <f>B76-(B78+B79)</f>
        <v>659</v>
      </c>
      <c r="C80" s="62">
        <f t="shared" ref="C80:N80" si="8">C76-(C78+C79)</f>
        <v>666</v>
      </c>
      <c r="D80" s="62">
        <f t="shared" si="8"/>
        <v>692</v>
      </c>
      <c r="E80" s="62">
        <f t="shared" si="8"/>
        <v>647</v>
      </c>
      <c r="F80" s="62">
        <f t="shared" si="8"/>
        <v>642</v>
      </c>
      <c r="G80" s="62">
        <f t="shared" si="8"/>
        <v>633</v>
      </c>
      <c r="H80" s="62">
        <f t="shared" si="8"/>
        <v>614</v>
      </c>
      <c r="I80" s="62">
        <f t="shared" si="8"/>
        <v>605</v>
      </c>
      <c r="J80" s="62">
        <f t="shared" si="8"/>
        <v>577</v>
      </c>
      <c r="K80" s="62">
        <f t="shared" si="8"/>
        <v>569</v>
      </c>
      <c r="L80" s="62">
        <f t="shared" si="8"/>
        <v>561</v>
      </c>
      <c r="M80" s="62">
        <f t="shared" si="8"/>
        <v>633</v>
      </c>
      <c r="N80" s="62">
        <f t="shared" si="8"/>
        <v>634</v>
      </c>
      <c r="O80" s="62">
        <v>635</v>
      </c>
      <c r="P80" s="62">
        <v>630</v>
      </c>
      <c r="Q80" s="62">
        <v>618</v>
      </c>
      <c r="R80" s="62">
        <v>625</v>
      </c>
      <c r="S80" s="63">
        <v>605</v>
      </c>
      <c r="T80" s="62"/>
      <c r="U80" s="10"/>
    </row>
    <row r="81" spans="1:23" x14ac:dyDescent="0.25">
      <c r="A81" s="18" t="s">
        <v>132</v>
      </c>
      <c r="B81" s="62">
        <v>913</v>
      </c>
      <c r="C81" s="62">
        <v>943</v>
      </c>
      <c r="D81" s="62">
        <v>953</v>
      </c>
      <c r="E81" s="62">
        <v>939</v>
      </c>
      <c r="F81" s="62">
        <v>941</v>
      </c>
      <c r="G81" s="62">
        <v>901</v>
      </c>
      <c r="H81" s="62">
        <v>874</v>
      </c>
      <c r="I81" s="62">
        <v>793</v>
      </c>
      <c r="J81" s="62">
        <v>749</v>
      </c>
      <c r="K81" s="62">
        <v>742</v>
      </c>
      <c r="L81" s="62">
        <v>756</v>
      </c>
      <c r="M81" s="62">
        <v>836</v>
      </c>
      <c r="N81" s="62">
        <v>825</v>
      </c>
      <c r="O81" s="62">
        <v>799</v>
      </c>
      <c r="P81" s="62">
        <v>806</v>
      </c>
      <c r="Q81" s="62">
        <v>776</v>
      </c>
      <c r="R81" s="62">
        <v>786</v>
      </c>
      <c r="S81" s="63">
        <v>794</v>
      </c>
      <c r="T81" s="62"/>
      <c r="U81" s="10"/>
    </row>
    <row r="82" spans="1:23" ht="18" x14ac:dyDescent="0.25">
      <c r="A82" s="17" t="s">
        <v>219</v>
      </c>
      <c r="B82" s="59">
        <f t="shared" ref="B82:G82" si="9">SUM(B83:B92)</f>
        <v>5543</v>
      </c>
      <c r="C82" s="59">
        <f t="shared" si="9"/>
        <v>5879</v>
      </c>
      <c r="D82" s="59">
        <f t="shared" si="9"/>
        <v>6056</v>
      </c>
      <c r="E82" s="59">
        <f t="shared" si="9"/>
        <v>6059</v>
      </c>
      <c r="F82" s="59">
        <f t="shared" si="9"/>
        <v>6516</v>
      </c>
      <c r="G82" s="59">
        <f t="shared" si="9"/>
        <v>6635</v>
      </c>
      <c r="H82" s="59">
        <f t="shared" ref="H82:S82" si="10">SUM(H83:H92)</f>
        <v>6706</v>
      </c>
      <c r="I82" s="59">
        <f t="shared" si="10"/>
        <v>6783</v>
      </c>
      <c r="J82" s="59">
        <f t="shared" si="10"/>
        <v>7353</v>
      </c>
      <c r="K82" s="59">
        <f t="shared" si="10"/>
        <v>7265</v>
      </c>
      <c r="L82" s="59">
        <f t="shared" si="10"/>
        <v>7379</v>
      </c>
      <c r="M82" s="59">
        <f t="shared" si="10"/>
        <v>6963</v>
      </c>
      <c r="N82" s="59">
        <f t="shared" si="10"/>
        <v>6953</v>
      </c>
      <c r="O82" s="59">
        <f t="shared" si="10"/>
        <v>6790</v>
      </c>
      <c r="P82" s="59">
        <f t="shared" si="10"/>
        <v>6784</v>
      </c>
      <c r="Q82" s="59">
        <f t="shared" si="10"/>
        <v>6692</v>
      </c>
      <c r="R82" s="59">
        <f t="shared" si="10"/>
        <v>6376</v>
      </c>
      <c r="S82" s="61">
        <f t="shared" si="10"/>
        <v>5990</v>
      </c>
      <c r="T82" s="59"/>
      <c r="U82" s="10"/>
    </row>
    <row r="83" spans="1:23" x14ac:dyDescent="0.25">
      <c r="A83" s="18" t="s">
        <v>134</v>
      </c>
      <c r="B83" s="62">
        <v>26</v>
      </c>
      <c r="C83" s="62">
        <v>30</v>
      </c>
      <c r="D83" s="62">
        <v>31</v>
      </c>
      <c r="E83" s="62">
        <v>31</v>
      </c>
      <c r="F83" s="62">
        <v>153</v>
      </c>
      <c r="G83" s="62">
        <v>214</v>
      </c>
      <c r="H83" s="62">
        <v>216</v>
      </c>
      <c r="I83" s="62">
        <v>228</v>
      </c>
      <c r="J83" s="62">
        <v>234</v>
      </c>
      <c r="K83" s="62">
        <v>261</v>
      </c>
      <c r="L83" s="62">
        <v>263</v>
      </c>
      <c r="M83" s="62">
        <v>273</v>
      </c>
      <c r="N83" s="62">
        <v>273</v>
      </c>
      <c r="O83" s="62">
        <v>273</v>
      </c>
      <c r="P83" s="62">
        <v>263</v>
      </c>
      <c r="Q83" s="62">
        <v>268</v>
      </c>
      <c r="R83" s="62">
        <v>225</v>
      </c>
      <c r="S83" s="63">
        <v>230</v>
      </c>
      <c r="T83" s="62"/>
      <c r="U83" s="10"/>
    </row>
    <row r="84" spans="1:23" x14ac:dyDescent="0.25">
      <c r="A84" s="18" t="s">
        <v>135</v>
      </c>
      <c r="B84" s="62">
        <v>150</v>
      </c>
      <c r="C84" s="62">
        <v>176</v>
      </c>
      <c r="D84" s="62">
        <v>254</v>
      </c>
      <c r="E84" s="62">
        <v>344</v>
      </c>
      <c r="F84" s="62">
        <v>381</v>
      </c>
      <c r="G84" s="62">
        <v>365</v>
      </c>
      <c r="H84" s="62">
        <v>361</v>
      </c>
      <c r="I84" s="62">
        <v>361</v>
      </c>
      <c r="J84" s="62">
        <v>329</v>
      </c>
      <c r="K84" s="62">
        <v>326</v>
      </c>
      <c r="L84" s="62">
        <v>331</v>
      </c>
      <c r="M84" s="62">
        <v>234</v>
      </c>
      <c r="N84" s="62">
        <v>220</v>
      </c>
      <c r="O84" s="62">
        <v>222</v>
      </c>
      <c r="P84" s="62">
        <v>213</v>
      </c>
      <c r="Q84" s="62">
        <v>217</v>
      </c>
      <c r="R84" s="62">
        <v>225</v>
      </c>
      <c r="S84" s="63">
        <v>195</v>
      </c>
      <c r="T84" s="62"/>
      <c r="U84" s="10"/>
    </row>
    <row r="85" spans="1:23" x14ac:dyDescent="0.25">
      <c r="A85" s="18" t="s">
        <v>136</v>
      </c>
      <c r="B85" s="62">
        <v>257</v>
      </c>
      <c r="C85" s="62">
        <v>260</v>
      </c>
      <c r="D85" s="62">
        <v>270</v>
      </c>
      <c r="E85" s="62">
        <v>294</v>
      </c>
      <c r="F85" s="62">
        <v>297</v>
      </c>
      <c r="G85" s="62">
        <v>290</v>
      </c>
      <c r="H85" s="62">
        <v>274</v>
      </c>
      <c r="I85" s="62">
        <v>271</v>
      </c>
      <c r="J85" s="62">
        <v>259</v>
      </c>
      <c r="K85" s="62">
        <v>237</v>
      </c>
      <c r="L85" s="62">
        <v>231</v>
      </c>
      <c r="M85" s="62">
        <v>233</v>
      </c>
      <c r="N85" s="62">
        <v>230</v>
      </c>
      <c r="O85" s="62">
        <v>221</v>
      </c>
      <c r="P85" s="62">
        <v>217</v>
      </c>
      <c r="Q85" s="62">
        <v>216</v>
      </c>
      <c r="R85" s="62">
        <v>204</v>
      </c>
      <c r="S85" s="63">
        <v>201</v>
      </c>
      <c r="T85" s="62"/>
      <c r="U85" s="10"/>
    </row>
    <row r="86" spans="1:23" x14ac:dyDescent="0.25">
      <c r="A86" s="18" t="s">
        <v>137</v>
      </c>
      <c r="B86" s="62">
        <v>1426</v>
      </c>
      <c r="C86" s="62">
        <v>1427</v>
      </c>
      <c r="D86" s="62">
        <v>1495</v>
      </c>
      <c r="E86" s="62">
        <v>1419</v>
      </c>
      <c r="F86" s="62">
        <v>1437</v>
      </c>
      <c r="G86" s="62">
        <v>1338</v>
      </c>
      <c r="H86" s="62">
        <v>1369</v>
      </c>
      <c r="I86" s="62">
        <v>1363</v>
      </c>
      <c r="J86" s="62">
        <v>1470</v>
      </c>
      <c r="K86" s="62">
        <v>1476</v>
      </c>
      <c r="L86" s="62">
        <v>1468</v>
      </c>
      <c r="M86" s="62">
        <v>1205</v>
      </c>
      <c r="N86" s="62">
        <v>1167</v>
      </c>
      <c r="O86" s="62">
        <v>1144</v>
      </c>
      <c r="P86" s="62">
        <v>1134</v>
      </c>
      <c r="Q86" s="62">
        <v>1101</v>
      </c>
      <c r="R86" s="62">
        <v>1048</v>
      </c>
      <c r="S86" s="63">
        <v>727</v>
      </c>
      <c r="T86" s="62"/>
      <c r="U86" s="10"/>
    </row>
    <row r="87" spans="1:23" x14ac:dyDescent="0.25">
      <c r="A87" s="18" t="s">
        <v>138</v>
      </c>
      <c r="B87" s="62">
        <v>374</v>
      </c>
      <c r="C87" s="62">
        <v>395</v>
      </c>
      <c r="D87" s="62">
        <v>388</v>
      </c>
      <c r="E87" s="62">
        <v>384</v>
      </c>
      <c r="F87" s="62">
        <v>436</v>
      </c>
      <c r="G87" s="62">
        <v>658</v>
      </c>
      <c r="H87" s="62">
        <v>728</v>
      </c>
      <c r="I87" s="62">
        <v>821</v>
      </c>
      <c r="J87" s="62">
        <v>765</v>
      </c>
      <c r="K87" s="62">
        <v>786</v>
      </c>
      <c r="L87" s="62">
        <v>913</v>
      </c>
      <c r="M87" s="62">
        <v>908</v>
      </c>
      <c r="N87" s="62">
        <v>899</v>
      </c>
      <c r="O87" s="62">
        <v>913</v>
      </c>
      <c r="P87" s="62">
        <v>912</v>
      </c>
      <c r="Q87" s="62">
        <v>898</v>
      </c>
      <c r="R87" s="62">
        <v>887</v>
      </c>
      <c r="S87" s="63">
        <v>883</v>
      </c>
      <c r="T87" s="62"/>
      <c r="U87" s="10"/>
    </row>
    <row r="88" spans="1:23" x14ac:dyDescent="0.25">
      <c r="A88" s="18" t="s">
        <v>139</v>
      </c>
      <c r="B88" s="62">
        <v>925</v>
      </c>
      <c r="C88" s="62">
        <v>997</v>
      </c>
      <c r="D88" s="62">
        <v>926</v>
      </c>
      <c r="E88" s="62">
        <v>920</v>
      </c>
      <c r="F88" s="62">
        <v>925</v>
      </c>
      <c r="G88" s="62">
        <v>964</v>
      </c>
      <c r="H88" s="62">
        <v>975</v>
      </c>
      <c r="I88" s="62">
        <v>1007</v>
      </c>
      <c r="J88" s="62">
        <v>1008</v>
      </c>
      <c r="K88" s="62">
        <v>943</v>
      </c>
      <c r="L88" s="62">
        <v>910</v>
      </c>
      <c r="M88" s="62">
        <v>921</v>
      </c>
      <c r="N88" s="62">
        <v>924</v>
      </c>
      <c r="O88" s="62">
        <v>885</v>
      </c>
      <c r="P88" s="62">
        <v>878</v>
      </c>
      <c r="Q88" s="62">
        <v>842</v>
      </c>
      <c r="R88" s="62">
        <v>839</v>
      </c>
      <c r="S88" s="63">
        <v>848</v>
      </c>
      <c r="T88" s="62"/>
      <c r="U88" s="10"/>
    </row>
    <row r="89" spans="1:23" x14ac:dyDescent="0.25">
      <c r="A89" s="18" t="s">
        <v>140</v>
      </c>
      <c r="B89" s="62">
        <v>982</v>
      </c>
      <c r="C89" s="62">
        <v>1075</v>
      </c>
      <c r="D89" s="62">
        <v>1038</v>
      </c>
      <c r="E89" s="62">
        <v>994</v>
      </c>
      <c r="F89" s="62">
        <v>998</v>
      </c>
      <c r="G89" s="62">
        <v>955</v>
      </c>
      <c r="H89" s="62">
        <v>940</v>
      </c>
      <c r="I89" s="62">
        <v>907</v>
      </c>
      <c r="J89" s="62">
        <v>833</v>
      </c>
      <c r="K89" s="62">
        <v>840</v>
      </c>
      <c r="L89" s="62">
        <v>860</v>
      </c>
      <c r="M89" s="62">
        <v>811</v>
      </c>
      <c r="N89" s="62">
        <v>846</v>
      </c>
      <c r="O89" s="62">
        <v>762</v>
      </c>
      <c r="P89" s="62">
        <v>769</v>
      </c>
      <c r="Q89" s="62">
        <v>799</v>
      </c>
      <c r="R89" s="62">
        <v>779</v>
      </c>
      <c r="S89" s="63">
        <v>767</v>
      </c>
      <c r="T89" s="62"/>
      <c r="U89" s="10"/>
    </row>
    <row r="90" spans="1:23" x14ac:dyDescent="0.25">
      <c r="A90" s="18" t="s">
        <v>220</v>
      </c>
      <c r="B90" s="62">
        <v>741</v>
      </c>
      <c r="C90" s="62">
        <v>805</v>
      </c>
      <c r="D90" s="62">
        <v>903</v>
      </c>
      <c r="E90" s="62">
        <v>906</v>
      </c>
      <c r="F90" s="62">
        <v>1110</v>
      </c>
      <c r="G90" s="62">
        <v>1109</v>
      </c>
      <c r="H90" s="62">
        <v>1110</v>
      </c>
      <c r="I90" s="62">
        <v>1100</v>
      </c>
      <c r="J90" s="62">
        <v>1053</v>
      </c>
      <c r="K90" s="62">
        <v>1037</v>
      </c>
      <c r="L90" s="62">
        <v>1019</v>
      </c>
      <c r="M90" s="62">
        <v>1033</v>
      </c>
      <c r="N90" s="62">
        <v>1022</v>
      </c>
      <c r="O90" s="62">
        <v>1014</v>
      </c>
      <c r="P90" s="62">
        <v>995</v>
      </c>
      <c r="Q90" s="62">
        <v>999</v>
      </c>
      <c r="R90" s="62">
        <v>985</v>
      </c>
      <c r="S90" s="63">
        <v>963</v>
      </c>
      <c r="T90" s="62"/>
      <c r="U90" s="10"/>
    </row>
    <row r="91" spans="1:23" x14ac:dyDescent="0.25">
      <c r="A91" s="18" t="s">
        <v>142</v>
      </c>
      <c r="B91" s="62">
        <v>182</v>
      </c>
      <c r="C91" s="62">
        <v>182</v>
      </c>
      <c r="D91" s="62">
        <v>184</v>
      </c>
      <c r="E91" s="62">
        <v>184</v>
      </c>
      <c r="F91" s="62">
        <v>185</v>
      </c>
      <c r="G91" s="62">
        <v>190</v>
      </c>
      <c r="H91" s="62">
        <v>198</v>
      </c>
      <c r="I91" s="62">
        <v>198</v>
      </c>
      <c r="J91" s="62">
        <v>899</v>
      </c>
      <c r="K91" s="62">
        <v>883</v>
      </c>
      <c r="L91" s="62">
        <v>866</v>
      </c>
      <c r="M91" s="62">
        <v>850</v>
      </c>
      <c r="N91" s="62">
        <v>862</v>
      </c>
      <c r="O91" s="62">
        <v>836</v>
      </c>
      <c r="P91" s="62">
        <v>821</v>
      </c>
      <c r="Q91" s="62">
        <v>778</v>
      </c>
      <c r="R91" s="62">
        <v>632</v>
      </c>
      <c r="S91" s="63">
        <v>590</v>
      </c>
      <c r="T91" s="62"/>
      <c r="U91" s="10"/>
    </row>
    <row r="92" spans="1:23" x14ac:dyDescent="0.25">
      <c r="A92" s="18" t="s">
        <v>143</v>
      </c>
      <c r="B92" s="62">
        <v>480</v>
      </c>
      <c r="C92" s="62">
        <v>532</v>
      </c>
      <c r="D92" s="62">
        <v>567</v>
      </c>
      <c r="E92" s="62">
        <v>583</v>
      </c>
      <c r="F92" s="62">
        <v>594</v>
      </c>
      <c r="G92" s="62">
        <v>552</v>
      </c>
      <c r="H92" s="62">
        <v>535</v>
      </c>
      <c r="I92" s="62">
        <v>527</v>
      </c>
      <c r="J92" s="62">
        <v>503</v>
      </c>
      <c r="K92" s="62">
        <v>476</v>
      </c>
      <c r="L92" s="62">
        <v>518</v>
      </c>
      <c r="M92" s="62">
        <v>495</v>
      </c>
      <c r="N92" s="62">
        <v>510</v>
      </c>
      <c r="O92" s="62">
        <v>520</v>
      </c>
      <c r="P92" s="62">
        <v>582</v>
      </c>
      <c r="Q92" s="62">
        <v>574</v>
      </c>
      <c r="R92" s="62">
        <v>552</v>
      </c>
      <c r="S92" s="63">
        <v>586</v>
      </c>
      <c r="T92" s="62"/>
      <c r="U92" s="10"/>
    </row>
    <row r="93" spans="1:23" ht="18" x14ac:dyDescent="0.25">
      <c r="A93" s="17" t="s">
        <v>167</v>
      </c>
      <c r="B93" s="59">
        <f t="shared" ref="B93:G93" si="11">SUM(B94:B104)</f>
        <v>3780</v>
      </c>
      <c r="C93" s="59">
        <f t="shared" si="11"/>
        <v>4146</v>
      </c>
      <c r="D93" s="59">
        <f t="shared" si="11"/>
        <v>4425</v>
      </c>
      <c r="E93" s="59">
        <f t="shared" si="11"/>
        <v>4605</v>
      </c>
      <c r="F93" s="59">
        <f t="shared" si="11"/>
        <v>4669</v>
      </c>
      <c r="G93" s="59">
        <f t="shared" si="11"/>
        <v>4613</v>
      </c>
      <c r="H93" s="59">
        <f t="shared" ref="H93:S93" si="12">SUM(H94:H104)</f>
        <v>4651</v>
      </c>
      <c r="I93" s="59">
        <f t="shared" si="12"/>
        <v>4619</v>
      </c>
      <c r="J93" s="59">
        <f t="shared" si="12"/>
        <v>4739</v>
      </c>
      <c r="K93" s="59">
        <f t="shared" si="12"/>
        <v>4590</v>
      </c>
      <c r="L93" s="59">
        <f t="shared" si="12"/>
        <v>4643</v>
      </c>
      <c r="M93" s="59">
        <f t="shared" si="12"/>
        <v>4336</v>
      </c>
      <c r="N93" s="59">
        <f t="shared" si="12"/>
        <v>4200</v>
      </c>
      <c r="O93" s="59">
        <f t="shared" si="12"/>
        <v>4180</v>
      </c>
      <c r="P93" s="59">
        <f t="shared" si="12"/>
        <v>4192</v>
      </c>
      <c r="Q93" s="59">
        <f t="shared" si="12"/>
        <v>4057</v>
      </c>
      <c r="R93" s="59">
        <f t="shared" si="12"/>
        <v>4076</v>
      </c>
      <c r="S93" s="61">
        <f t="shared" si="12"/>
        <v>3854</v>
      </c>
      <c r="T93" s="59"/>
      <c r="U93" s="10"/>
    </row>
    <row r="94" spans="1:23" x14ac:dyDescent="0.25">
      <c r="A94" s="18" t="s">
        <v>145</v>
      </c>
      <c r="B94" s="62">
        <v>283</v>
      </c>
      <c r="C94" s="62">
        <v>392</v>
      </c>
      <c r="D94" s="62">
        <v>452</v>
      </c>
      <c r="E94" s="62">
        <v>457</v>
      </c>
      <c r="F94" s="62">
        <v>448</v>
      </c>
      <c r="G94" s="62">
        <v>515</v>
      </c>
      <c r="H94" s="62">
        <v>551</v>
      </c>
      <c r="I94" s="62">
        <v>713</v>
      </c>
      <c r="J94" s="62">
        <v>719</v>
      </c>
      <c r="K94" s="62">
        <v>617</v>
      </c>
      <c r="L94" s="62">
        <v>632</v>
      </c>
      <c r="M94" s="62">
        <v>643</v>
      </c>
      <c r="N94" s="62">
        <v>610</v>
      </c>
      <c r="O94" s="62">
        <v>575</v>
      </c>
      <c r="P94" s="62">
        <v>582</v>
      </c>
      <c r="Q94" s="62">
        <v>562</v>
      </c>
      <c r="R94" s="62">
        <v>576</v>
      </c>
      <c r="S94" s="63">
        <v>530</v>
      </c>
      <c r="T94" s="62"/>
      <c r="U94" s="10"/>
      <c r="W94" s="67"/>
    </row>
    <row r="95" spans="1:23" x14ac:dyDescent="0.25">
      <c r="A95" s="18" t="s">
        <v>146</v>
      </c>
      <c r="B95" s="62">
        <v>697</v>
      </c>
      <c r="C95" s="62">
        <v>888</v>
      </c>
      <c r="D95" s="62">
        <v>989</v>
      </c>
      <c r="E95" s="62">
        <v>1081</v>
      </c>
      <c r="F95" s="62">
        <v>1024</v>
      </c>
      <c r="G95" s="62">
        <v>1031</v>
      </c>
      <c r="H95" s="62">
        <v>1040</v>
      </c>
      <c r="I95" s="62">
        <v>896</v>
      </c>
      <c r="J95" s="62">
        <v>1107</v>
      </c>
      <c r="K95" s="62">
        <v>944</v>
      </c>
      <c r="L95" s="62">
        <v>935</v>
      </c>
      <c r="M95" s="62">
        <v>786</v>
      </c>
      <c r="N95" s="62">
        <v>694</v>
      </c>
      <c r="O95" s="62">
        <v>714</v>
      </c>
      <c r="P95" s="62">
        <v>687</v>
      </c>
      <c r="Q95" s="62">
        <v>710</v>
      </c>
      <c r="R95" s="62">
        <v>759</v>
      </c>
      <c r="S95" s="63">
        <v>696</v>
      </c>
      <c r="T95" s="62"/>
      <c r="U95" s="10"/>
      <c r="W95" s="67"/>
    </row>
    <row r="96" spans="1:23" x14ac:dyDescent="0.25">
      <c r="A96" s="18" t="s">
        <v>147</v>
      </c>
      <c r="B96" s="62">
        <v>484</v>
      </c>
      <c r="C96" s="62">
        <v>509</v>
      </c>
      <c r="D96" s="62">
        <v>571</v>
      </c>
      <c r="E96" s="62">
        <v>569</v>
      </c>
      <c r="F96" s="62">
        <v>656</v>
      </c>
      <c r="G96" s="62">
        <v>692</v>
      </c>
      <c r="H96" s="62">
        <v>691</v>
      </c>
      <c r="I96" s="62">
        <v>701</v>
      </c>
      <c r="J96" s="62">
        <v>727</v>
      </c>
      <c r="K96" s="62">
        <v>705</v>
      </c>
      <c r="L96" s="62">
        <v>731</v>
      </c>
      <c r="M96" s="62">
        <v>718</v>
      </c>
      <c r="N96" s="62">
        <v>757</v>
      </c>
      <c r="O96" s="62">
        <v>733</v>
      </c>
      <c r="P96" s="62">
        <v>763</v>
      </c>
      <c r="Q96" s="62">
        <v>682</v>
      </c>
      <c r="R96" s="62">
        <v>649</v>
      </c>
      <c r="S96" s="63">
        <v>564</v>
      </c>
      <c r="T96" s="62"/>
      <c r="U96" s="10"/>
      <c r="W96" s="67"/>
    </row>
    <row r="97" spans="1:23" x14ac:dyDescent="0.25">
      <c r="A97" s="18" t="s">
        <v>148</v>
      </c>
      <c r="B97" s="62">
        <v>182</v>
      </c>
      <c r="C97" s="62">
        <v>172</v>
      </c>
      <c r="D97" s="62">
        <v>146</v>
      </c>
      <c r="E97" s="62">
        <v>138</v>
      </c>
      <c r="F97" s="62">
        <v>147</v>
      </c>
      <c r="G97" s="62">
        <v>152</v>
      </c>
      <c r="H97" s="62">
        <v>144</v>
      </c>
      <c r="I97" s="62">
        <v>150</v>
      </c>
      <c r="J97" s="62">
        <v>137</v>
      </c>
      <c r="K97" s="62">
        <v>144</v>
      </c>
      <c r="L97" s="62">
        <v>149</v>
      </c>
      <c r="M97" s="62">
        <v>151</v>
      </c>
      <c r="N97" s="62">
        <v>152</v>
      </c>
      <c r="O97" s="62">
        <v>144</v>
      </c>
      <c r="P97" s="62">
        <v>142</v>
      </c>
      <c r="Q97" s="62">
        <v>141</v>
      </c>
      <c r="R97" s="62">
        <v>149</v>
      </c>
      <c r="S97" s="63">
        <v>147</v>
      </c>
      <c r="T97" s="62"/>
      <c r="U97" s="10"/>
      <c r="W97" s="67"/>
    </row>
    <row r="98" spans="1:23" x14ac:dyDescent="0.25">
      <c r="A98" s="18" t="s">
        <v>149</v>
      </c>
      <c r="B98" s="62">
        <v>758</v>
      </c>
      <c r="C98" s="62">
        <v>703</v>
      </c>
      <c r="D98" s="62">
        <v>763</v>
      </c>
      <c r="E98" s="62">
        <v>811</v>
      </c>
      <c r="F98" s="62">
        <v>831</v>
      </c>
      <c r="G98" s="62">
        <v>714</v>
      </c>
      <c r="H98" s="62">
        <v>685</v>
      </c>
      <c r="I98" s="62">
        <v>671</v>
      </c>
      <c r="J98" s="62">
        <v>661</v>
      </c>
      <c r="K98" s="62">
        <v>674</v>
      </c>
      <c r="L98" s="62">
        <v>648</v>
      </c>
      <c r="M98" s="62">
        <v>681</v>
      </c>
      <c r="N98" s="62">
        <v>668</v>
      </c>
      <c r="O98" s="62">
        <v>668</v>
      </c>
      <c r="P98" s="62">
        <v>678</v>
      </c>
      <c r="Q98" s="62">
        <v>677</v>
      </c>
      <c r="R98" s="62">
        <v>669</v>
      </c>
      <c r="S98" s="63">
        <v>622</v>
      </c>
      <c r="T98" s="62"/>
      <c r="U98" s="10"/>
      <c r="W98" s="67"/>
    </row>
    <row r="99" spans="1:23" x14ac:dyDescent="0.25">
      <c r="A99" s="18" t="s">
        <v>221</v>
      </c>
      <c r="B99" s="62">
        <v>576</v>
      </c>
      <c r="C99" s="62">
        <v>610</v>
      </c>
      <c r="D99" s="62">
        <v>620</v>
      </c>
      <c r="E99" s="62">
        <v>663</v>
      </c>
      <c r="F99" s="62">
        <v>621</v>
      </c>
      <c r="G99" s="62">
        <v>642</v>
      </c>
      <c r="H99" s="62">
        <v>712</v>
      </c>
      <c r="I99" s="62">
        <v>639</v>
      </c>
      <c r="J99" s="62">
        <v>559</v>
      </c>
      <c r="K99" s="62">
        <v>742</v>
      </c>
      <c r="L99" s="62">
        <v>725</v>
      </c>
      <c r="M99" s="62">
        <v>475</v>
      </c>
      <c r="N99" s="62">
        <v>466</v>
      </c>
      <c r="O99" s="62">
        <v>478</v>
      </c>
      <c r="P99" s="62">
        <v>517</v>
      </c>
      <c r="Q99" s="62">
        <v>514</v>
      </c>
      <c r="R99" s="62">
        <v>486</v>
      </c>
      <c r="S99" s="63">
        <v>486</v>
      </c>
      <c r="T99" s="62"/>
      <c r="U99" s="10"/>
      <c r="W99" s="67"/>
    </row>
    <row r="100" spans="1:23" x14ac:dyDescent="0.25">
      <c r="A100" s="18" t="s">
        <v>151</v>
      </c>
      <c r="B100" s="62">
        <v>355</v>
      </c>
      <c r="C100" s="62">
        <v>400</v>
      </c>
      <c r="D100" s="62">
        <v>394</v>
      </c>
      <c r="E100" s="62">
        <v>402</v>
      </c>
      <c r="F100" s="62">
        <v>419</v>
      </c>
      <c r="G100" s="62">
        <v>369</v>
      </c>
      <c r="H100" s="62">
        <v>353</v>
      </c>
      <c r="I100" s="62">
        <v>351</v>
      </c>
      <c r="J100" s="62">
        <v>343</v>
      </c>
      <c r="K100" s="62">
        <v>325</v>
      </c>
      <c r="L100" s="62">
        <v>347</v>
      </c>
      <c r="M100" s="62">
        <v>353</v>
      </c>
      <c r="N100" s="62">
        <v>338</v>
      </c>
      <c r="O100" s="62">
        <v>352</v>
      </c>
      <c r="P100" s="62">
        <v>325</v>
      </c>
      <c r="Q100" s="62">
        <v>265</v>
      </c>
      <c r="R100" s="62">
        <v>261</v>
      </c>
      <c r="S100" s="63">
        <v>261</v>
      </c>
      <c r="T100" s="62"/>
      <c r="U100" s="10"/>
      <c r="W100" s="67"/>
    </row>
    <row r="101" spans="1:23" x14ac:dyDescent="0.25">
      <c r="A101" s="18" t="s">
        <v>152</v>
      </c>
      <c r="B101" s="62">
        <v>121</v>
      </c>
      <c r="C101" s="62">
        <v>124</v>
      </c>
      <c r="D101" s="62">
        <v>106</v>
      </c>
      <c r="E101" s="62">
        <v>95</v>
      </c>
      <c r="F101" s="62">
        <v>93</v>
      </c>
      <c r="G101" s="62">
        <v>93</v>
      </c>
      <c r="H101" s="62">
        <v>91</v>
      </c>
      <c r="I101" s="62">
        <v>85</v>
      </c>
      <c r="J101" s="62">
        <v>84</v>
      </c>
      <c r="K101" s="62">
        <v>79</v>
      </c>
      <c r="L101" s="62">
        <v>101</v>
      </c>
      <c r="M101" s="62">
        <v>77</v>
      </c>
      <c r="N101" s="62">
        <v>74</v>
      </c>
      <c r="O101" s="62">
        <v>74</v>
      </c>
      <c r="P101" s="62">
        <v>73</v>
      </c>
      <c r="Q101" s="62">
        <v>78</v>
      </c>
      <c r="R101" s="62">
        <v>77</v>
      </c>
      <c r="S101" s="63">
        <v>75</v>
      </c>
      <c r="T101" s="62"/>
      <c r="U101" s="10"/>
      <c r="W101" s="67"/>
    </row>
    <row r="102" spans="1:23" x14ac:dyDescent="0.25">
      <c r="A102" s="18" t="s">
        <v>153</v>
      </c>
      <c r="B102" s="62">
        <v>158</v>
      </c>
      <c r="C102" s="62">
        <v>239</v>
      </c>
      <c r="D102" s="62">
        <v>278</v>
      </c>
      <c r="E102" s="62">
        <v>282</v>
      </c>
      <c r="F102" s="62">
        <v>316</v>
      </c>
      <c r="G102" s="62">
        <v>279</v>
      </c>
      <c r="H102" s="62">
        <v>250</v>
      </c>
      <c r="I102" s="62">
        <v>274</v>
      </c>
      <c r="J102" s="62">
        <v>260</v>
      </c>
      <c r="K102" s="62">
        <v>246</v>
      </c>
      <c r="L102" s="62">
        <v>267</v>
      </c>
      <c r="M102" s="62">
        <v>302</v>
      </c>
      <c r="N102" s="62">
        <v>293</v>
      </c>
      <c r="O102" s="62">
        <v>293</v>
      </c>
      <c r="P102" s="62">
        <v>280</v>
      </c>
      <c r="Q102" s="62">
        <v>284</v>
      </c>
      <c r="R102" s="62">
        <v>307</v>
      </c>
      <c r="S102" s="63">
        <v>332</v>
      </c>
      <c r="T102" s="62"/>
      <c r="U102" s="10"/>
      <c r="W102" s="67"/>
    </row>
    <row r="103" spans="1:23" ht="19.5" x14ac:dyDescent="0.25">
      <c r="A103" s="18" t="s">
        <v>154</v>
      </c>
      <c r="B103" s="62">
        <v>107</v>
      </c>
      <c r="C103" s="62">
        <v>108</v>
      </c>
      <c r="D103" s="62">
        <v>106</v>
      </c>
      <c r="E103" s="62">
        <v>106</v>
      </c>
      <c r="F103" s="62">
        <v>113</v>
      </c>
      <c r="G103" s="62">
        <v>125</v>
      </c>
      <c r="H103" s="62">
        <v>133</v>
      </c>
      <c r="I103" s="62">
        <v>138</v>
      </c>
      <c r="J103" s="62">
        <v>141</v>
      </c>
      <c r="K103" s="62">
        <v>113</v>
      </c>
      <c r="L103" s="62">
        <v>108</v>
      </c>
      <c r="M103" s="62">
        <v>108</v>
      </c>
      <c r="N103" s="62">
        <v>107</v>
      </c>
      <c r="O103" s="62">
        <v>107</v>
      </c>
      <c r="P103" s="62">
        <v>102</v>
      </c>
      <c r="Q103" s="62">
        <v>102</v>
      </c>
      <c r="R103" s="62">
        <v>101</v>
      </c>
      <c r="S103" s="63">
        <v>99</v>
      </c>
      <c r="T103" s="62"/>
      <c r="U103" s="10"/>
      <c r="W103" s="67"/>
    </row>
    <row r="104" spans="1:23" ht="19.5" x14ac:dyDescent="0.25">
      <c r="A104" s="68" t="s">
        <v>155</v>
      </c>
      <c r="B104" s="62">
        <v>59</v>
      </c>
      <c r="C104" s="62">
        <v>1</v>
      </c>
      <c r="D104" s="65" t="s">
        <v>81</v>
      </c>
      <c r="E104" s="62">
        <v>1</v>
      </c>
      <c r="F104" s="62">
        <v>1</v>
      </c>
      <c r="G104" s="62">
        <v>1</v>
      </c>
      <c r="H104" s="62">
        <v>1</v>
      </c>
      <c r="I104" s="62">
        <v>1</v>
      </c>
      <c r="J104" s="62">
        <v>1</v>
      </c>
      <c r="K104" s="62">
        <v>1</v>
      </c>
      <c r="L104" s="62" t="s">
        <v>82</v>
      </c>
      <c r="M104" s="62">
        <v>42</v>
      </c>
      <c r="N104" s="62">
        <v>41</v>
      </c>
      <c r="O104" s="62">
        <v>42</v>
      </c>
      <c r="P104" s="62">
        <v>43</v>
      </c>
      <c r="Q104" s="62">
        <v>42</v>
      </c>
      <c r="R104" s="62">
        <v>42</v>
      </c>
      <c r="S104" s="63">
        <v>42</v>
      </c>
      <c r="T104" s="62"/>
      <c r="U104" s="10"/>
      <c r="W104" s="67"/>
    </row>
    <row r="105" spans="1:23" ht="14.25" customHeight="1" x14ac:dyDescent="0.25">
      <c r="A105" s="68" t="s">
        <v>187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69"/>
      <c r="T105" s="10"/>
    </row>
    <row r="106" spans="1:23" ht="47.25" customHeight="1" x14ac:dyDescent="0.25">
      <c r="A106" s="295" t="s">
        <v>222</v>
      </c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6"/>
      <c r="T106" s="10"/>
      <c r="U106" s="10"/>
    </row>
  </sheetData>
  <mergeCells count="3">
    <mergeCell ref="A2:V2"/>
    <mergeCell ref="A3:V3"/>
    <mergeCell ref="A106:S106"/>
  </mergeCells>
  <pageMargins left="0.7" right="0.7" top="0.75" bottom="0.75" header="0.3" footer="0.3"/>
  <pageSetup paperSize="9" firstPageNumber="2147483647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theme="6" tint="0.59999389629810485"/>
  </sheetPr>
  <dimension ref="A1:X107"/>
  <sheetViews>
    <sheetView workbookViewId="0">
      <pane ySplit="7" topLeftCell="A8" activePane="bottomLeft" state="frozen"/>
      <selection activeCell="V15" sqref="V15"/>
      <selection pane="bottomLeft" activeCell="U11" sqref="U11"/>
    </sheetView>
  </sheetViews>
  <sheetFormatPr defaultRowHeight="15" x14ac:dyDescent="0.25"/>
  <cols>
    <col min="1" max="1" width="18.140625" customWidth="1"/>
    <col min="19" max="19" width="9.140625" style="10"/>
  </cols>
  <sheetData>
    <row r="1" spans="1:24" ht="31.5" customHeight="1" x14ac:dyDescent="0.25"/>
    <row r="2" spans="1:24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74"/>
      <c r="U2" s="74"/>
    </row>
    <row r="3" spans="1:24" x14ac:dyDescent="0.25">
      <c r="A3" s="75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9"/>
      <c r="U3" s="9"/>
    </row>
    <row r="4" spans="1:24" x14ac:dyDescent="0.25">
      <c r="A4" s="11" t="s">
        <v>229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76"/>
      <c r="T4" s="76"/>
      <c r="U4" s="77"/>
      <c r="V4" s="77"/>
      <c r="W4" s="77"/>
      <c r="X4" s="77"/>
    </row>
    <row r="5" spans="1:24" x14ac:dyDescent="0.25">
      <c r="A5" s="11" t="s">
        <v>230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76"/>
      <c r="T5" s="10"/>
    </row>
    <row r="6" spans="1:24" x14ac:dyDescent="0.25">
      <c r="A6" s="12" t="s">
        <v>208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T6" s="10"/>
    </row>
    <row r="7" spans="1:24" x14ac:dyDescent="0.25">
      <c r="A7" s="52"/>
      <c r="B7" s="53">
        <v>2000</v>
      </c>
      <c r="C7" s="53">
        <v>2001</v>
      </c>
      <c r="D7" s="53">
        <v>2002</v>
      </c>
      <c r="E7" s="53">
        <v>2003</v>
      </c>
      <c r="F7" s="53">
        <v>2004</v>
      </c>
      <c r="G7" s="53">
        <v>2005</v>
      </c>
      <c r="H7" s="53">
        <v>2006</v>
      </c>
      <c r="I7" s="53">
        <v>2007</v>
      </c>
      <c r="J7" s="53">
        <v>2008</v>
      </c>
      <c r="K7" s="53">
        <v>2009</v>
      </c>
      <c r="L7" s="53">
        <v>2010</v>
      </c>
      <c r="M7" s="53">
        <v>2011</v>
      </c>
      <c r="N7" s="53">
        <v>2012</v>
      </c>
      <c r="O7" s="53">
        <v>2013</v>
      </c>
      <c r="P7" s="53">
        <v>2014</v>
      </c>
      <c r="Q7" s="52">
        <v>2015</v>
      </c>
      <c r="R7" s="52">
        <v>2016</v>
      </c>
      <c r="S7" s="52">
        <v>2017</v>
      </c>
      <c r="T7" s="57"/>
      <c r="U7" s="57"/>
    </row>
    <row r="8" spans="1:24" x14ac:dyDescent="0.25">
      <c r="A8" s="58" t="s">
        <v>55</v>
      </c>
      <c r="B8" s="78">
        <f t="shared" ref="B8:M8" si="0">B9+B28+B42+B51+B59+B74+B83+B94</f>
        <v>6170.625</v>
      </c>
      <c r="C8" s="78">
        <f t="shared" si="0"/>
        <v>6358.0650000000005</v>
      </c>
      <c r="D8" s="78">
        <f t="shared" si="0"/>
        <v>6113.6940000000004</v>
      </c>
      <c r="E8" s="78">
        <f t="shared" si="0"/>
        <v>5839.357</v>
      </c>
      <c r="F8" s="78">
        <f t="shared" si="0"/>
        <v>5596.4070000000002</v>
      </c>
      <c r="G8" s="78">
        <f t="shared" si="0"/>
        <v>5666.8409999999994</v>
      </c>
      <c r="H8" s="78">
        <f t="shared" si="0"/>
        <v>5285.5110000000004</v>
      </c>
      <c r="I8" s="78">
        <f t="shared" si="0"/>
        <v>5135.9279999999999</v>
      </c>
      <c r="J8" s="78">
        <f t="shared" si="0"/>
        <v>5040.375</v>
      </c>
      <c r="K8" s="78">
        <f t="shared" si="0"/>
        <v>4864.0010000000002</v>
      </c>
      <c r="L8" s="78">
        <f t="shared" si="0"/>
        <v>4894.1000000000004</v>
      </c>
      <c r="M8" s="78">
        <f t="shared" si="0"/>
        <v>4892.7979999999998</v>
      </c>
      <c r="N8" s="78">
        <v>4958.3</v>
      </c>
      <c r="O8" s="78">
        <v>4864.8</v>
      </c>
      <c r="P8" s="78">
        <v>4829.3999999999996</v>
      </c>
      <c r="Q8" s="78">
        <v>4661.2</v>
      </c>
      <c r="R8" s="78">
        <v>4787.1000000000004</v>
      </c>
      <c r="S8" s="79">
        <v>4422.5</v>
      </c>
      <c r="T8" s="78"/>
      <c r="U8" s="10"/>
    </row>
    <row r="9" spans="1:24" ht="18" x14ac:dyDescent="0.25">
      <c r="A9" s="17" t="s">
        <v>56</v>
      </c>
      <c r="B9" s="78">
        <f>SUM(B10:B27)</f>
        <v>1282.3380000000002</v>
      </c>
      <c r="C9" s="78">
        <f>SUM(C10:C27)</f>
        <v>1275.2690000000002</v>
      </c>
      <c r="D9" s="78">
        <f>SUM(D10:D27)</f>
        <v>1213.3249999999998</v>
      </c>
      <c r="E9" s="78">
        <f>SUM(E10:E27)</f>
        <v>1132.5250000000001</v>
      </c>
      <c r="F9" s="78">
        <f>SUM(F10:F27)</f>
        <v>1060.07</v>
      </c>
      <c r="G9" s="78">
        <f t="shared" ref="G9:M9" si="1">SUM(G10:G27)</f>
        <v>1069.771</v>
      </c>
      <c r="H9" s="78">
        <f t="shared" si="1"/>
        <v>965.82900000000006</v>
      </c>
      <c r="I9" s="78">
        <f t="shared" si="1"/>
        <v>942.59899999999993</v>
      </c>
      <c r="J9" s="78">
        <f t="shared" si="1"/>
        <v>908.09799999999984</v>
      </c>
      <c r="K9" s="78">
        <f t="shared" si="1"/>
        <v>874.10599999999999</v>
      </c>
      <c r="L9" s="78">
        <f t="shared" si="1"/>
        <v>856.09999999999968</v>
      </c>
      <c r="M9" s="78">
        <f t="shared" si="1"/>
        <v>881.64800000000014</v>
      </c>
      <c r="N9" s="78">
        <v>919.9</v>
      </c>
      <c r="O9" s="78">
        <v>880</v>
      </c>
      <c r="P9" s="78">
        <v>856.6</v>
      </c>
      <c r="Q9" s="78">
        <v>827.3</v>
      </c>
      <c r="R9" s="78">
        <v>868.3</v>
      </c>
      <c r="S9" s="79">
        <v>827.6</v>
      </c>
      <c r="T9" s="78"/>
      <c r="U9" s="10"/>
    </row>
    <row r="10" spans="1:24" x14ac:dyDescent="0.25">
      <c r="A10" s="18" t="s">
        <v>57</v>
      </c>
      <c r="B10" s="80">
        <v>98.134</v>
      </c>
      <c r="C10" s="80">
        <v>96.454999999999998</v>
      </c>
      <c r="D10" s="80">
        <v>98.808999999999997</v>
      </c>
      <c r="E10" s="80">
        <v>93.540999999999997</v>
      </c>
      <c r="F10" s="80">
        <v>92.260999999999996</v>
      </c>
      <c r="G10" s="80">
        <v>92.001999999999995</v>
      </c>
      <c r="H10" s="80">
        <v>86.138000000000005</v>
      </c>
      <c r="I10" s="80">
        <v>84.745999999999995</v>
      </c>
      <c r="J10" s="80">
        <v>86.400999999999996</v>
      </c>
      <c r="K10" s="80">
        <v>83.326999999999998</v>
      </c>
      <c r="L10" s="80">
        <v>86.4</v>
      </c>
      <c r="M10" s="80">
        <v>85.555999999999997</v>
      </c>
      <c r="N10" s="80">
        <v>87.4</v>
      </c>
      <c r="O10" s="80">
        <v>87</v>
      </c>
      <c r="P10" s="80">
        <v>85.1</v>
      </c>
      <c r="Q10" s="80">
        <v>83.4</v>
      </c>
      <c r="R10" s="80">
        <v>86.7</v>
      </c>
      <c r="S10" s="81">
        <v>84</v>
      </c>
      <c r="T10" s="80"/>
      <c r="U10" s="10"/>
    </row>
    <row r="11" spans="1:24" x14ac:dyDescent="0.25">
      <c r="A11" s="18" t="s">
        <v>58</v>
      </c>
      <c r="B11" s="80">
        <v>87.805999999999997</v>
      </c>
      <c r="C11" s="80">
        <v>82.491</v>
      </c>
      <c r="D11" s="80">
        <v>82.491</v>
      </c>
      <c r="E11" s="80">
        <v>77.778999999999996</v>
      </c>
      <c r="F11" s="80">
        <v>64.069999999999993</v>
      </c>
      <c r="G11" s="80">
        <v>59.384</v>
      </c>
      <c r="H11" s="80">
        <v>51.640999999999998</v>
      </c>
      <c r="I11" s="80">
        <v>53.838999999999999</v>
      </c>
      <c r="J11" s="80">
        <v>50.506999999999998</v>
      </c>
      <c r="K11" s="80">
        <v>48.77</v>
      </c>
      <c r="L11" s="80">
        <v>57.2</v>
      </c>
      <c r="M11" s="80">
        <v>56.566000000000003</v>
      </c>
      <c r="N11" s="80">
        <v>56</v>
      </c>
      <c r="O11" s="80">
        <v>54.8</v>
      </c>
      <c r="P11" s="80">
        <v>51</v>
      </c>
      <c r="Q11" s="80">
        <v>46.4</v>
      </c>
      <c r="R11" s="80">
        <v>42.7</v>
      </c>
      <c r="S11" s="81">
        <v>41.4</v>
      </c>
      <c r="T11" s="80"/>
      <c r="U11" s="10"/>
    </row>
    <row r="12" spans="1:24" x14ac:dyDescent="0.25">
      <c r="A12" s="18" t="s">
        <v>59</v>
      </c>
      <c r="B12" s="80">
        <v>87.924000000000007</v>
      </c>
      <c r="C12" s="80">
        <v>89.022999999999996</v>
      </c>
      <c r="D12" s="80">
        <v>91.986000000000004</v>
      </c>
      <c r="E12" s="80">
        <v>80.935000000000002</v>
      </c>
      <c r="F12" s="80">
        <v>79.561000000000007</v>
      </c>
      <c r="G12" s="80">
        <v>73.501999999999995</v>
      </c>
      <c r="H12" s="80">
        <v>70.676000000000002</v>
      </c>
      <c r="I12" s="80">
        <v>65.317999999999998</v>
      </c>
      <c r="J12" s="80">
        <v>63.17</v>
      </c>
      <c r="K12" s="80">
        <v>58.533000000000001</v>
      </c>
      <c r="L12" s="80">
        <v>53</v>
      </c>
      <c r="M12" s="80">
        <v>53.381</v>
      </c>
      <c r="N12" s="80">
        <v>54</v>
      </c>
      <c r="O12" s="80">
        <v>53</v>
      </c>
      <c r="P12" s="80">
        <v>51.8</v>
      </c>
      <c r="Q12" s="80">
        <v>49.3</v>
      </c>
      <c r="R12" s="80">
        <v>47.7</v>
      </c>
      <c r="S12" s="81">
        <v>46.7</v>
      </c>
      <c r="T12" s="80"/>
      <c r="U12" s="10"/>
    </row>
    <row r="13" spans="1:24" x14ac:dyDescent="0.25">
      <c r="A13" s="18" t="s">
        <v>60</v>
      </c>
      <c r="B13" s="80">
        <v>71.686000000000007</v>
      </c>
      <c r="C13" s="80">
        <v>68.655000000000001</v>
      </c>
      <c r="D13" s="80">
        <v>66.347999999999999</v>
      </c>
      <c r="E13" s="80">
        <v>65.081999999999994</v>
      </c>
      <c r="F13" s="80">
        <v>68.989000000000004</v>
      </c>
      <c r="G13" s="80">
        <v>74.56</v>
      </c>
      <c r="H13" s="80">
        <v>65.712999999999994</v>
      </c>
      <c r="I13" s="80">
        <v>66.314999999999998</v>
      </c>
      <c r="J13" s="80">
        <v>67.796000000000006</v>
      </c>
      <c r="K13" s="80">
        <v>65.744</v>
      </c>
      <c r="L13" s="80">
        <v>59.6</v>
      </c>
      <c r="M13" s="80">
        <v>59.470999999999997</v>
      </c>
      <c r="N13" s="80">
        <v>63.4</v>
      </c>
      <c r="O13" s="80">
        <v>64.2</v>
      </c>
      <c r="P13" s="80">
        <v>64.400000000000006</v>
      </c>
      <c r="Q13" s="80">
        <v>61.2</v>
      </c>
      <c r="R13" s="80">
        <v>64.2</v>
      </c>
      <c r="S13" s="81">
        <v>61.2</v>
      </c>
      <c r="T13" s="80"/>
      <c r="U13" s="10"/>
    </row>
    <row r="14" spans="1:24" x14ac:dyDescent="0.25">
      <c r="A14" s="18" t="s">
        <v>61</v>
      </c>
      <c r="B14" s="80">
        <v>89.299000000000007</v>
      </c>
      <c r="C14" s="80">
        <v>100.706</v>
      </c>
      <c r="D14" s="80">
        <v>65.727000000000004</v>
      </c>
      <c r="E14" s="80">
        <v>55.249000000000002</v>
      </c>
      <c r="F14" s="80">
        <v>59.277000000000001</v>
      </c>
      <c r="G14" s="80">
        <v>65.046999999999997</v>
      </c>
      <c r="H14" s="80">
        <v>44.683</v>
      </c>
      <c r="I14" s="80">
        <v>41.609000000000002</v>
      </c>
      <c r="J14" s="80">
        <v>40.277999999999999</v>
      </c>
      <c r="K14" s="80">
        <v>36.814</v>
      </c>
      <c r="L14" s="80">
        <v>41.7</v>
      </c>
      <c r="M14" s="80">
        <v>41.54</v>
      </c>
      <c r="N14" s="80">
        <v>44.4</v>
      </c>
      <c r="O14" s="80">
        <v>42.8</v>
      </c>
      <c r="P14" s="80">
        <v>45.5</v>
      </c>
      <c r="Q14" s="80">
        <v>39.799999999999997</v>
      </c>
      <c r="R14" s="80">
        <v>37.4</v>
      </c>
      <c r="S14" s="81">
        <v>20.9</v>
      </c>
      <c r="T14" s="80"/>
      <c r="U14" s="10"/>
    </row>
    <row r="15" spans="1:24" x14ac:dyDescent="0.25">
      <c r="A15" s="18" t="s">
        <v>62</v>
      </c>
      <c r="B15" s="80">
        <v>29.716000000000001</v>
      </c>
      <c r="C15" s="80">
        <v>31.917999999999999</v>
      </c>
      <c r="D15" s="80">
        <v>30.952999999999999</v>
      </c>
      <c r="E15" s="80">
        <v>31.792000000000002</v>
      </c>
      <c r="F15" s="80">
        <v>28.882000000000001</v>
      </c>
      <c r="G15" s="80">
        <v>28.172000000000001</v>
      </c>
      <c r="H15" s="80">
        <v>26.88</v>
      </c>
      <c r="I15" s="80">
        <v>25.562000000000001</v>
      </c>
      <c r="J15" s="80">
        <v>22.896999999999998</v>
      </c>
      <c r="K15" s="80">
        <v>28.858000000000001</v>
      </c>
      <c r="L15" s="80">
        <v>27.9</v>
      </c>
      <c r="M15" s="80">
        <v>26.7</v>
      </c>
      <c r="N15" s="80">
        <v>30.2</v>
      </c>
      <c r="O15" s="80">
        <v>30.8</v>
      </c>
      <c r="P15" s="80">
        <v>31.5</v>
      </c>
      <c r="Q15" s="80">
        <v>31.2</v>
      </c>
      <c r="R15" s="80">
        <v>34.6</v>
      </c>
      <c r="S15" s="81">
        <v>27</v>
      </c>
      <c r="T15" s="80"/>
      <c r="U15" s="10"/>
    </row>
    <row r="16" spans="1:24" x14ac:dyDescent="0.25">
      <c r="A16" s="18" t="s">
        <v>63</v>
      </c>
      <c r="B16" s="80">
        <v>46.338999999999999</v>
      </c>
      <c r="C16" s="80">
        <v>37.363</v>
      </c>
      <c r="D16" s="80">
        <v>32.774999999999999</v>
      </c>
      <c r="E16" s="80">
        <v>28.99</v>
      </c>
      <c r="F16" s="80">
        <v>27.582000000000001</v>
      </c>
      <c r="G16" s="80">
        <v>28.600999999999999</v>
      </c>
      <c r="H16" s="80">
        <v>24.036999999999999</v>
      </c>
      <c r="I16" s="80">
        <v>23.361999999999998</v>
      </c>
      <c r="J16" s="80">
        <v>23.096</v>
      </c>
      <c r="K16" s="80">
        <v>21.532</v>
      </c>
      <c r="L16" s="80">
        <v>20.2</v>
      </c>
      <c r="M16" s="80">
        <v>24.335000000000001</v>
      </c>
      <c r="N16" s="80">
        <v>25.9</v>
      </c>
      <c r="O16" s="80">
        <v>26.6</v>
      </c>
      <c r="P16" s="80">
        <v>24.5</v>
      </c>
      <c r="Q16" s="80">
        <v>24.3</v>
      </c>
      <c r="R16" s="80">
        <v>24.9</v>
      </c>
      <c r="S16" s="81">
        <v>22.2</v>
      </c>
      <c r="T16" s="80"/>
      <c r="U16" s="10"/>
    </row>
    <row r="17" spans="1:21" x14ac:dyDescent="0.25">
      <c r="A17" s="18" t="s">
        <v>64</v>
      </c>
      <c r="B17" s="80">
        <v>43.718000000000004</v>
      </c>
      <c r="C17" s="80">
        <v>46.774000000000001</v>
      </c>
      <c r="D17" s="80">
        <v>34.456000000000003</v>
      </c>
      <c r="E17" s="80">
        <v>26.099</v>
      </c>
      <c r="F17" s="80">
        <v>28.359000000000002</v>
      </c>
      <c r="G17" s="80">
        <v>52.326999999999998</v>
      </c>
      <c r="H17" s="80">
        <v>38.183999999999997</v>
      </c>
      <c r="I17" s="80">
        <v>43.942</v>
      </c>
      <c r="J17" s="80">
        <v>41.273000000000003</v>
      </c>
      <c r="K17" s="80">
        <v>36.115000000000002</v>
      </c>
      <c r="L17" s="80">
        <v>34.4</v>
      </c>
      <c r="M17" s="80">
        <v>33.366999999999997</v>
      </c>
      <c r="N17" s="80">
        <v>32.799999999999997</v>
      </c>
      <c r="O17" s="80">
        <v>32.4</v>
      </c>
      <c r="P17" s="80">
        <v>32.9</v>
      </c>
      <c r="Q17" s="80">
        <v>28.3</v>
      </c>
      <c r="R17" s="80">
        <v>33.299999999999997</v>
      </c>
      <c r="S17" s="81">
        <v>33.9</v>
      </c>
      <c r="T17" s="80"/>
      <c r="U17" s="10"/>
    </row>
    <row r="18" spans="1:21" x14ac:dyDescent="0.25">
      <c r="A18" s="18" t="s">
        <v>65</v>
      </c>
      <c r="B18" s="80">
        <v>63.615000000000002</v>
      </c>
      <c r="C18" s="80">
        <v>71.763999999999996</v>
      </c>
      <c r="D18" s="80">
        <v>70.977000000000004</v>
      </c>
      <c r="E18" s="80">
        <v>75.481999999999999</v>
      </c>
      <c r="F18" s="80">
        <v>73.335999999999999</v>
      </c>
      <c r="G18" s="80">
        <v>71.825000000000003</v>
      </c>
      <c r="H18" s="80">
        <v>63.377000000000002</v>
      </c>
      <c r="I18" s="80">
        <v>55.57</v>
      </c>
      <c r="J18" s="80">
        <v>48.588999999999999</v>
      </c>
      <c r="K18" s="80">
        <v>42.972999999999999</v>
      </c>
      <c r="L18" s="80">
        <v>38.4</v>
      </c>
      <c r="M18" s="80">
        <v>39.97</v>
      </c>
      <c r="N18" s="80">
        <v>40.700000000000003</v>
      </c>
      <c r="O18" s="80">
        <v>40.799999999999997</v>
      </c>
      <c r="P18" s="80">
        <v>41.8</v>
      </c>
      <c r="Q18" s="80">
        <v>41.4</v>
      </c>
      <c r="R18" s="80">
        <v>42.9</v>
      </c>
      <c r="S18" s="81">
        <v>44.2</v>
      </c>
      <c r="T18" s="80"/>
      <c r="U18" s="10"/>
    </row>
    <row r="19" spans="1:21" x14ac:dyDescent="0.25">
      <c r="A19" s="18" t="s">
        <v>66</v>
      </c>
      <c r="B19" s="80">
        <v>108.465</v>
      </c>
      <c r="C19" s="80">
        <v>104.79300000000001</v>
      </c>
      <c r="D19" s="80">
        <v>101.489</v>
      </c>
      <c r="E19" s="80">
        <v>94.593000000000004</v>
      </c>
      <c r="F19" s="80">
        <v>86.738</v>
      </c>
      <c r="G19" s="80">
        <v>84.879000000000005</v>
      </c>
      <c r="H19" s="80">
        <v>84.858000000000004</v>
      </c>
      <c r="I19" s="80">
        <v>83.076999999999998</v>
      </c>
      <c r="J19" s="80">
        <v>82.930999999999997</v>
      </c>
      <c r="K19" s="80">
        <v>75.843000000000004</v>
      </c>
      <c r="L19" s="80">
        <v>72.099999999999994</v>
      </c>
      <c r="M19" s="80">
        <v>96.680999999999997</v>
      </c>
      <c r="N19" s="80">
        <v>92.2</v>
      </c>
      <c r="O19" s="80">
        <v>95</v>
      </c>
      <c r="P19" s="80">
        <v>92.8</v>
      </c>
      <c r="Q19" s="80">
        <v>98.9</v>
      </c>
      <c r="R19" s="80">
        <v>96.4</v>
      </c>
      <c r="S19" s="81">
        <v>114.6</v>
      </c>
      <c r="T19" s="80"/>
      <c r="U19" s="10"/>
    </row>
    <row r="20" spans="1:21" x14ac:dyDescent="0.25">
      <c r="A20" s="18" t="s">
        <v>67</v>
      </c>
      <c r="B20" s="80">
        <v>43.996000000000002</v>
      </c>
      <c r="C20" s="80">
        <v>46.420999999999999</v>
      </c>
      <c r="D20" s="80">
        <v>47.252000000000002</v>
      </c>
      <c r="E20" s="80">
        <v>46.353000000000002</v>
      </c>
      <c r="F20" s="80">
        <v>46.670999999999999</v>
      </c>
      <c r="G20" s="80">
        <v>46.66</v>
      </c>
      <c r="H20" s="80">
        <v>44.475999999999999</v>
      </c>
      <c r="I20" s="80">
        <v>40.529000000000003</v>
      </c>
      <c r="J20" s="80">
        <v>39.238999999999997</v>
      </c>
      <c r="K20" s="80">
        <v>37.564999999999998</v>
      </c>
      <c r="L20" s="80">
        <v>34.299999999999997</v>
      </c>
      <c r="M20" s="80">
        <v>35.451000000000001</v>
      </c>
      <c r="N20" s="80">
        <v>35.1</v>
      </c>
      <c r="O20" s="80">
        <v>33.799999999999997</v>
      </c>
      <c r="P20" s="80">
        <v>32.799999999999997</v>
      </c>
      <c r="Q20" s="80">
        <v>32</v>
      </c>
      <c r="R20" s="80">
        <v>30</v>
      </c>
      <c r="S20" s="81">
        <v>26.9</v>
      </c>
      <c r="T20" s="80"/>
      <c r="U20" s="10"/>
    </row>
    <row r="21" spans="1:21" x14ac:dyDescent="0.25">
      <c r="A21" s="18" t="s">
        <v>68</v>
      </c>
      <c r="B21" s="80">
        <v>33.218000000000004</v>
      </c>
      <c r="C21" s="80">
        <v>29.695</v>
      </c>
      <c r="D21" s="80">
        <v>30.273</v>
      </c>
      <c r="E21" s="80">
        <v>27.431000000000001</v>
      </c>
      <c r="F21" s="80">
        <v>24.452999999999999</v>
      </c>
      <c r="G21" s="80">
        <v>30.35</v>
      </c>
      <c r="H21" s="80">
        <v>29.472999999999999</v>
      </c>
      <c r="I21" s="80">
        <v>31.29</v>
      </c>
      <c r="J21" s="80">
        <v>31.111999999999998</v>
      </c>
      <c r="K21" s="80">
        <v>30.006</v>
      </c>
      <c r="L21" s="80">
        <v>23.8</v>
      </c>
      <c r="M21" s="80">
        <v>24.628</v>
      </c>
      <c r="N21" s="80">
        <v>25.4</v>
      </c>
      <c r="O21" s="80">
        <v>26.6</v>
      </c>
      <c r="P21" s="80">
        <v>25.4</v>
      </c>
      <c r="Q21" s="80">
        <v>28.5</v>
      </c>
      <c r="R21" s="80">
        <v>29.4</v>
      </c>
      <c r="S21" s="81">
        <v>28.8</v>
      </c>
      <c r="T21" s="80"/>
      <c r="U21" s="10"/>
    </row>
    <row r="22" spans="1:21" x14ac:dyDescent="0.25">
      <c r="A22" s="18" t="s">
        <v>69</v>
      </c>
      <c r="B22" s="80">
        <v>67.224000000000004</v>
      </c>
      <c r="C22" s="80">
        <v>77.561000000000007</v>
      </c>
      <c r="D22" s="80">
        <v>74.831999999999994</v>
      </c>
      <c r="E22" s="80">
        <v>75.085999999999999</v>
      </c>
      <c r="F22" s="80">
        <v>63.503</v>
      </c>
      <c r="G22" s="80">
        <v>56.606999999999999</v>
      </c>
      <c r="H22" s="80">
        <v>39.744</v>
      </c>
      <c r="I22" s="80">
        <v>38.454999999999998</v>
      </c>
      <c r="J22" s="80">
        <v>33.713999999999999</v>
      </c>
      <c r="K22" s="80">
        <v>32.887999999999998</v>
      </c>
      <c r="L22" s="80">
        <v>30.3</v>
      </c>
      <c r="M22" s="80">
        <v>35.875</v>
      </c>
      <c r="N22" s="80">
        <v>34.200000000000003</v>
      </c>
      <c r="O22" s="80">
        <v>32.799999999999997</v>
      </c>
      <c r="P22" s="80">
        <v>21.2</v>
      </c>
      <c r="Q22" s="80">
        <v>22.6</v>
      </c>
      <c r="R22" s="80">
        <v>22.7</v>
      </c>
      <c r="S22" s="81">
        <v>19</v>
      </c>
      <c r="T22" s="80"/>
      <c r="U22" s="10"/>
    </row>
    <row r="23" spans="1:21" x14ac:dyDescent="0.25">
      <c r="A23" s="18" t="s">
        <v>70</v>
      </c>
      <c r="B23" s="80">
        <v>54.822000000000003</v>
      </c>
      <c r="C23" s="80">
        <v>58.69</v>
      </c>
      <c r="D23" s="80">
        <v>59.936999999999998</v>
      </c>
      <c r="E23" s="80">
        <v>56.853999999999999</v>
      </c>
      <c r="F23" s="80">
        <v>57.497</v>
      </c>
      <c r="G23" s="80">
        <v>58.512</v>
      </c>
      <c r="H23" s="80">
        <v>62.225999999999999</v>
      </c>
      <c r="I23" s="80">
        <v>62.152999999999999</v>
      </c>
      <c r="J23" s="80">
        <v>63.164000000000001</v>
      </c>
      <c r="K23" s="80">
        <v>60.213999999999999</v>
      </c>
      <c r="L23" s="80">
        <v>55.8</v>
      </c>
      <c r="M23" s="80">
        <v>54.948</v>
      </c>
      <c r="N23" s="80">
        <v>54.7</v>
      </c>
      <c r="O23" s="80">
        <v>55.3</v>
      </c>
      <c r="P23" s="80">
        <v>54.1</v>
      </c>
      <c r="Q23" s="80">
        <v>55</v>
      </c>
      <c r="R23" s="80">
        <v>55</v>
      </c>
      <c r="S23" s="81">
        <v>54.9</v>
      </c>
      <c r="T23" s="80"/>
      <c r="U23" s="10"/>
    </row>
    <row r="24" spans="1:21" x14ac:dyDescent="0.25">
      <c r="A24" s="18" t="s">
        <v>71</v>
      </c>
      <c r="B24" s="80">
        <v>62.664000000000001</v>
      </c>
      <c r="C24" s="80">
        <v>65.52</v>
      </c>
      <c r="D24" s="80">
        <v>63.478000000000002</v>
      </c>
      <c r="E24" s="80">
        <v>62.331000000000003</v>
      </c>
      <c r="F24" s="80">
        <v>56.417999999999999</v>
      </c>
      <c r="G24" s="80">
        <v>53.886000000000003</v>
      </c>
      <c r="H24" s="80">
        <v>51.814999999999998</v>
      </c>
      <c r="I24" s="80">
        <v>50.192999999999998</v>
      </c>
      <c r="J24" s="80">
        <v>48.73</v>
      </c>
      <c r="K24" s="80">
        <v>50.29</v>
      </c>
      <c r="L24" s="80">
        <v>51.3</v>
      </c>
      <c r="M24" s="80">
        <v>55.933</v>
      </c>
      <c r="N24" s="80">
        <v>56.8</v>
      </c>
      <c r="O24" s="80">
        <v>56</v>
      </c>
      <c r="P24" s="80">
        <v>56.3</v>
      </c>
      <c r="Q24" s="80">
        <v>54.1</v>
      </c>
      <c r="R24" s="80">
        <v>53.9</v>
      </c>
      <c r="S24" s="81">
        <v>57.1</v>
      </c>
      <c r="T24" s="80"/>
      <c r="U24" s="10"/>
    </row>
    <row r="25" spans="1:21" x14ac:dyDescent="0.25">
      <c r="A25" s="18" t="s">
        <v>72</v>
      </c>
      <c r="B25" s="80">
        <v>64.968000000000004</v>
      </c>
      <c r="C25" s="80">
        <v>58.811999999999998</v>
      </c>
      <c r="D25" s="80">
        <v>58.884</v>
      </c>
      <c r="E25" s="80">
        <v>55.256</v>
      </c>
      <c r="F25" s="80">
        <v>52.906999999999996</v>
      </c>
      <c r="G25" s="80">
        <v>51.780999999999999</v>
      </c>
      <c r="H25" s="80">
        <v>51.744999999999997</v>
      </c>
      <c r="I25" s="80">
        <v>50.304000000000002</v>
      </c>
      <c r="J25" s="80">
        <v>52.274999999999999</v>
      </c>
      <c r="K25" s="80">
        <v>57.142000000000003</v>
      </c>
      <c r="L25" s="80">
        <v>55.1</v>
      </c>
      <c r="M25" s="80">
        <v>51.863</v>
      </c>
      <c r="N25" s="80">
        <v>54.2</v>
      </c>
      <c r="O25" s="80">
        <v>53.4</v>
      </c>
      <c r="P25" s="80">
        <v>55.3</v>
      </c>
      <c r="Q25" s="80">
        <v>49.6</v>
      </c>
      <c r="R25" s="80">
        <v>46</v>
      </c>
      <c r="S25" s="81">
        <v>43.9</v>
      </c>
      <c r="T25" s="80"/>
      <c r="U25" s="10"/>
    </row>
    <row r="26" spans="1:21" x14ac:dyDescent="0.25">
      <c r="A26" s="18" t="s">
        <v>73</v>
      </c>
      <c r="B26" s="80">
        <v>75.114000000000004</v>
      </c>
      <c r="C26" s="80">
        <v>68.688000000000002</v>
      </c>
      <c r="D26" s="80">
        <v>65.781000000000006</v>
      </c>
      <c r="E26" s="80">
        <v>63.441000000000003</v>
      </c>
      <c r="F26" s="80">
        <v>56.691000000000003</v>
      </c>
      <c r="G26" s="80">
        <v>56.014000000000003</v>
      </c>
      <c r="H26" s="80">
        <v>53.161999999999999</v>
      </c>
      <c r="I26" s="80">
        <v>51.289000000000001</v>
      </c>
      <c r="J26" s="80">
        <v>49.27</v>
      </c>
      <c r="K26" s="80">
        <v>51.341000000000001</v>
      </c>
      <c r="L26" s="80">
        <v>51.8</v>
      </c>
      <c r="M26" s="80">
        <v>54.051000000000002</v>
      </c>
      <c r="N26" s="80">
        <v>55.4</v>
      </c>
      <c r="O26" s="80">
        <v>55.5</v>
      </c>
      <c r="P26" s="80">
        <v>54</v>
      </c>
      <c r="Q26" s="80">
        <v>49.5</v>
      </c>
      <c r="R26" s="80">
        <v>46</v>
      </c>
      <c r="S26" s="81">
        <v>37.4</v>
      </c>
      <c r="T26" s="80"/>
      <c r="U26" s="10"/>
    </row>
    <row r="27" spans="1:21" x14ac:dyDescent="0.25">
      <c r="A27" s="18" t="s">
        <v>74</v>
      </c>
      <c r="B27" s="80">
        <v>153.63</v>
      </c>
      <c r="C27" s="80">
        <v>139.94</v>
      </c>
      <c r="D27" s="80">
        <v>136.87700000000001</v>
      </c>
      <c r="E27" s="80">
        <v>116.23099999999999</v>
      </c>
      <c r="F27" s="80">
        <v>92.875</v>
      </c>
      <c r="G27" s="80">
        <v>85.662000000000006</v>
      </c>
      <c r="H27" s="80">
        <v>77.001000000000005</v>
      </c>
      <c r="I27" s="80">
        <v>75.046000000000006</v>
      </c>
      <c r="J27" s="80">
        <v>63.655999999999999</v>
      </c>
      <c r="K27" s="80">
        <v>56.151000000000003</v>
      </c>
      <c r="L27" s="80">
        <v>62.8</v>
      </c>
      <c r="M27" s="80">
        <v>51.332000000000001</v>
      </c>
      <c r="N27" s="80">
        <v>77.099999999999994</v>
      </c>
      <c r="O27" s="80">
        <v>39.200000000000003</v>
      </c>
      <c r="P27" s="80">
        <v>36.1</v>
      </c>
      <c r="Q27" s="80">
        <v>31.8</v>
      </c>
      <c r="R27" s="80">
        <v>74.3</v>
      </c>
      <c r="S27" s="81">
        <v>63.5</v>
      </c>
      <c r="T27" s="80"/>
      <c r="U27" s="10"/>
    </row>
    <row r="28" spans="1:21" ht="18" x14ac:dyDescent="0.25">
      <c r="A28" s="17" t="s">
        <v>212</v>
      </c>
      <c r="B28" s="78">
        <f>B29+B30+B31+B35+B36+B37+B38+B39+B40+B41</f>
        <v>538.96899999999994</v>
      </c>
      <c r="C28" s="78">
        <f>C29+C30+C31+C35+C36+C37+C38+C39+C40+C41</f>
        <v>530.42000000000007</v>
      </c>
      <c r="D28" s="78">
        <f>D29+D30+D31+D35+D36+D37+D38+D39+D40+D41</f>
        <v>493.41099999999994</v>
      </c>
      <c r="E28" s="78">
        <f>E29+E30+E31+E35+E36+E37+E38+E39+E40+E41</f>
        <v>468.66099999999994</v>
      </c>
      <c r="F28" s="78">
        <f>F29+F30+F31+F35+F36+F37+F38+F39+F40+F41</f>
        <v>448.012</v>
      </c>
      <c r="G28" s="78">
        <f t="shared" ref="G28:M28" si="2">G29+G30+G31+G35+G36+G37+G38+G39+G40+G41</f>
        <v>433.37399999999997</v>
      </c>
      <c r="H28" s="78">
        <f t="shared" si="2"/>
        <v>400.75300000000004</v>
      </c>
      <c r="I28" s="78">
        <f t="shared" si="2"/>
        <v>374.99199999999996</v>
      </c>
      <c r="J28" s="78">
        <f t="shared" si="2"/>
        <v>356.49099999999999</v>
      </c>
      <c r="K28" s="78">
        <f t="shared" si="2"/>
        <v>331.62899999999996</v>
      </c>
      <c r="L28" s="78">
        <f t="shared" si="2"/>
        <v>328.69999999999993</v>
      </c>
      <c r="M28" s="78">
        <f t="shared" si="2"/>
        <v>338.21099999999996</v>
      </c>
      <c r="N28" s="78">
        <v>338.6</v>
      </c>
      <c r="O28" s="78">
        <v>337.8</v>
      </c>
      <c r="P28" s="78">
        <v>335.3</v>
      </c>
      <c r="Q28" s="78">
        <v>324</v>
      </c>
      <c r="R28" s="78">
        <v>335.6</v>
      </c>
      <c r="S28" s="79">
        <v>293.2</v>
      </c>
      <c r="T28" s="78"/>
      <c r="U28" s="10"/>
    </row>
    <row r="29" spans="1:21" x14ac:dyDescent="0.25">
      <c r="A29" s="18" t="s">
        <v>76</v>
      </c>
      <c r="B29" s="80">
        <v>29.045999999999999</v>
      </c>
      <c r="C29" s="80">
        <v>29.952000000000002</v>
      </c>
      <c r="D29" s="80">
        <v>27.878</v>
      </c>
      <c r="E29" s="80">
        <v>18.146999999999998</v>
      </c>
      <c r="F29" s="80">
        <v>15.113</v>
      </c>
      <c r="G29" s="80">
        <v>13.849</v>
      </c>
      <c r="H29" s="80">
        <v>12.808</v>
      </c>
      <c r="I29" s="80">
        <v>12.766</v>
      </c>
      <c r="J29" s="80">
        <v>9.7560000000000002</v>
      </c>
      <c r="K29" s="80">
        <v>8.1449999999999996</v>
      </c>
      <c r="L29" s="80">
        <v>10</v>
      </c>
      <c r="M29" s="80">
        <v>13.247999999999999</v>
      </c>
      <c r="N29" s="80">
        <v>11.9</v>
      </c>
      <c r="O29" s="80">
        <v>12.1</v>
      </c>
      <c r="P29" s="80">
        <v>11.4</v>
      </c>
      <c r="Q29" s="80">
        <v>9.6999999999999993</v>
      </c>
      <c r="R29" s="80">
        <v>10.6</v>
      </c>
      <c r="S29" s="81">
        <v>8.6999999999999993</v>
      </c>
      <c r="T29" s="80"/>
      <c r="U29" s="10"/>
    </row>
    <row r="30" spans="1:21" x14ac:dyDescent="0.25">
      <c r="A30" s="18" t="s">
        <v>77</v>
      </c>
      <c r="B30" s="80">
        <v>36.645000000000003</v>
      </c>
      <c r="C30" s="80">
        <v>37.85</v>
      </c>
      <c r="D30" s="80">
        <v>40.284999999999997</v>
      </c>
      <c r="E30" s="80">
        <v>39.488999999999997</v>
      </c>
      <c r="F30" s="80">
        <v>37.74</v>
      </c>
      <c r="G30" s="80">
        <v>36.954000000000001</v>
      </c>
      <c r="H30" s="80">
        <v>35.421999999999997</v>
      </c>
      <c r="I30" s="80">
        <v>31.486000000000001</v>
      </c>
      <c r="J30" s="80">
        <v>28.949000000000002</v>
      </c>
      <c r="K30" s="80">
        <v>26.556999999999999</v>
      </c>
      <c r="L30" s="80">
        <v>23</v>
      </c>
      <c r="M30" s="80">
        <v>24.166</v>
      </c>
      <c r="N30" s="80">
        <v>24.1</v>
      </c>
      <c r="O30" s="80">
        <v>25.9</v>
      </c>
      <c r="P30" s="80">
        <v>24.7</v>
      </c>
      <c r="Q30" s="80">
        <v>24.2</v>
      </c>
      <c r="R30" s="80">
        <v>24.7</v>
      </c>
      <c r="S30" s="81">
        <v>24</v>
      </c>
      <c r="T30" s="80"/>
      <c r="U30" s="10"/>
    </row>
    <row r="31" spans="1:21" x14ac:dyDescent="0.25">
      <c r="A31" s="18" t="s">
        <v>78</v>
      </c>
      <c r="B31" s="80">
        <v>100.596</v>
      </c>
      <c r="C31" s="80">
        <v>94.819000000000003</v>
      </c>
      <c r="D31" s="80">
        <v>90.063000000000002</v>
      </c>
      <c r="E31" s="80">
        <v>88.581999999999994</v>
      </c>
      <c r="F31" s="80">
        <v>70.415999999999997</v>
      </c>
      <c r="G31" s="80">
        <v>59.893000000000001</v>
      </c>
      <c r="H31" s="80">
        <v>50.311999999999998</v>
      </c>
      <c r="I31" s="80">
        <v>47.335999999999999</v>
      </c>
      <c r="J31" s="80">
        <v>45.043999999999997</v>
      </c>
      <c r="K31" s="80">
        <v>41.149000000000001</v>
      </c>
      <c r="L31" s="80">
        <v>42.7</v>
      </c>
      <c r="M31" s="80">
        <v>40.99</v>
      </c>
      <c r="N31" s="80">
        <v>40.700000000000003</v>
      </c>
      <c r="O31" s="80">
        <v>39.9</v>
      </c>
      <c r="P31" s="80">
        <v>39.200000000000003</v>
      </c>
      <c r="Q31" s="80">
        <v>41</v>
      </c>
      <c r="R31" s="80">
        <v>41.6</v>
      </c>
      <c r="S31" s="81">
        <v>40.799999999999997</v>
      </c>
      <c r="T31" s="80"/>
      <c r="U31" s="10"/>
    </row>
    <row r="32" spans="1:21" x14ac:dyDescent="0.25">
      <c r="A32" s="19" t="s">
        <v>79</v>
      </c>
      <c r="B32" s="80"/>
      <c r="C32" s="80"/>
      <c r="D32" s="80"/>
      <c r="E32" s="80"/>
      <c r="F32" s="80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0"/>
      <c r="U32" s="10"/>
    </row>
    <row r="33" spans="1:21" ht="19.5" x14ac:dyDescent="0.25">
      <c r="A33" s="20" t="s">
        <v>80</v>
      </c>
      <c r="B33" s="80">
        <v>2.403</v>
      </c>
      <c r="C33" s="80">
        <v>2.04</v>
      </c>
      <c r="D33" s="80">
        <v>2.2130000000000001</v>
      </c>
      <c r="E33" s="80">
        <v>2.0579999999999998</v>
      </c>
      <c r="F33" s="80">
        <v>1.681</v>
      </c>
      <c r="G33" s="80">
        <v>1.901</v>
      </c>
      <c r="H33" s="80">
        <v>1.5920000000000001</v>
      </c>
      <c r="I33" s="80">
        <v>1.637</v>
      </c>
      <c r="J33" s="80">
        <v>1.609</v>
      </c>
      <c r="K33" s="80">
        <v>1.7050000000000001</v>
      </c>
      <c r="L33" s="80">
        <v>1.4</v>
      </c>
      <c r="M33" s="83">
        <v>1.393</v>
      </c>
      <c r="N33" s="80">
        <v>1.4</v>
      </c>
      <c r="O33" s="80">
        <v>1.5</v>
      </c>
      <c r="P33" s="80">
        <v>1.4</v>
      </c>
      <c r="Q33" s="80">
        <v>1.4</v>
      </c>
      <c r="R33" s="80">
        <v>1.5</v>
      </c>
      <c r="S33" s="81">
        <v>1.7</v>
      </c>
      <c r="T33" s="80"/>
      <c r="U33" s="10"/>
    </row>
    <row r="34" spans="1:21" ht="19.5" x14ac:dyDescent="0.25">
      <c r="A34" s="20" t="s">
        <v>83</v>
      </c>
      <c r="B34" s="80">
        <f>B31-B33</f>
        <v>98.192999999999998</v>
      </c>
      <c r="C34" s="80">
        <f>C31-C33</f>
        <v>92.778999999999996</v>
      </c>
      <c r="D34" s="80">
        <f>D31-D33</f>
        <v>87.850000000000009</v>
      </c>
      <c r="E34" s="80">
        <f>E31-E33</f>
        <v>86.524000000000001</v>
      </c>
      <c r="F34" s="80">
        <f>F31-F33</f>
        <v>68.734999999999999</v>
      </c>
      <c r="G34" s="80">
        <f t="shared" ref="G34:N34" si="3">G31-G33</f>
        <v>57.991999999999997</v>
      </c>
      <c r="H34" s="80">
        <f t="shared" si="3"/>
        <v>48.72</v>
      </c>
      <c r="I34" s="80">
        <f t="shared" si="3"/>
        <v>45.698999999999998</v>
      </c>
      <c r="J34" s="80">
        <f t="shared" si="3"/>
        <v>43.434999999999995</v>
      </c>
      <c r="K34" s="80">
        <f t="shared" si="3"/>
        <v>39.444000000000003</v>
      </c>
      <c r="L34" s="80">
        <f t="shared" si="3"/>
        <v>41.300000000000004</v>
      </c>
      <c r="M34" s="80">
        <f t="shared" si="3"/>
        <v>39.597000000000001</v>
      </c>
      <c r="N34" s="80">
        <f t="shared" si="3"/>
        <v>39.300000000000004</v>
      </c>
      <c r="O34" s="80">
        <v>38.4</v>
      </c>
      <c r="P34" s="80">
        <v>37.799999999999997</v>
      </c>
      <c r="Q34" s="80">
        <v>39.6</v>
      </c>
      <c r="R34" s="80">
        <v>40.1</v>
      </c>
      <c r="S34" s="81">
        <v>39.200000000000003</v>
      </c>
      <c r="T34" s="80"/>
      <c r="U34" s="10"/>
    </row>
    <row r="35" spans="1:21" x14ac:dyDescent="0.25">
      <c r="A35" s="18" t="s">
        <v>84</v>
      </c>
      <c r="B35" s="80">
        <v>67.037000000000006</v>
      </c>
      <c r="C35" s="80">
        <v>68.977000000000004</v>
      </c>
      <c r="D35" s="80">
        <v>61.683</v>
      </c>
      <c r="E35" s="80">
        <v>59.470999999999997</v>
      </c>
      <c r="F35" s="80">
        <v>56.024999999999999</v>
      </c>
      <c r="G35" s="80">
        <v>53.383000000000003</v>
      </c>
      <c r="H35" s="80">
        <v>49.372999999999998</v>
      </c>
      <c r="I35" s="80">
        <v>47.448999999999998</v>
      </c>
      <c r="J35" s="80">
        <v>45.145000000000003</v>
      </c>
      <c r="K35" s="80">
        <v>38.802999999999997</v>
      </c>
      <c r="L35" s="80">
        <v>42.5</v>
      </c>
      <c r="M35" s="80">
        <v>41.01</v>
      </c>
      <c r="N35" s="80">
        <v>38.4</v>
      </c>
      <c r="O35" s="80">
        <v>36.1</v>
      </c>
      <c r="P35" s="80">
        <v>34.700000000000003</v>
      </c>
      <c r="Q35" s="80">
        <v>33.799999999999997</v>
      </c>
      <c r="R35" s="80">
        <v>36.700000000000003</v>
      </c>
      <c r="S35" s="81">
        <v>32.200000000000003</v>
      </c>
      <c r="T35" s="80"/>
      <c r="U35" s="10"/>
    </row>
    <row r="36" spans="1:21" x14ac:dyDescent="0.25">
      <c r="A36" s="18" t="s">
        <v>85</v>
      </c>
      <c r="B36" s="80">
        <v>42.238999999999997</v>
      </c>
      <c r="C36" s="80">
        <v>37.642000000000003</v>
      </c>
      <c r="D36" s="80">
        <v>35.152999999999999</v>
      </c>
      <c r="E36" s="80">
        <v>40.29</v>
      </c>
      <c r="F36" s="80">
        <v>40.344999999999999</v>
      </c>
      <c r="G36" s="80">
        <v>44.185000000000002</v>
      </c>
      <c r="H36" s="80">
        <v>45.018000000000001</v>
      </c>
      <c r="I36" s="80">
        <v>39.264000000000003</v>
      </c>
      <c r="J36" s="80">
        <v>38.158999999999999</v>
      </c>
      <c r="K36" s="80">
        <v>38.551000000000002</v>
      </c>
      <c r="L36" s="80">
        <v>41.8</v>
      </c>
      <c r="M36" s="80">
        <v>43.994999999999997</v>
      </c>
      <c r="N36" s="80">
        <v>42.9</v>
      </c>
      <c r="O36" s="80">
        <v>44.4</v>
      </c>
      <c r="P36" s="80">
        <v>46.6</v>
      </c>
      <c r="Q36" s="80">
        <v>44.7</v>
      </c>
      <c r="R36" s="80">
        <v>46.9</v>
      </c>
      <c r="S36" s="81">
        <v>42.5</v>
      </c>
      <c r="T36" s="80"/>
      <c r="U36" s="10"/>
    </row>
    <row r="37" spans="1:21" x14ac:dyDescent="0.25">
      <c r="A37" s="18" t="s">
        <v>86</v>
      </c>
      <c r="B37" s="80">
        <v>57.259</v>
      </c>
      <c r="C37" s="80">
        <v>57.234999999999999</v>
      </c>
      <c r="D37" s="80">
        <v>52.067</v>
      </c>
      <c r="E37" s="80">
        <v>47.463999999999999</v>
      </c>
      <c r="F37" s="80">
        <v>49.697000000000003</v>
      </c>
      <c r="G37" s="80">
        <v>48.027999999999999</v>
      </c>
      <c r="H37" s="80">
        <v>39.530999999999999</v>
      </c>
      <c r="I37" s="80">
        <v>38.881999999999998</v>
      </c>
      <c r="J37" s="80">
        <v>38.369</v>
      </c>
      <c r="K37" s="80">
        <v>81.402000000000001</v>
      </c>
      <c r="L37" s="80">
        <v>34.5</v>
      </c>
      <c r="M37" s="80">
        <v>39.58</v>
      </c>
      <c r="N37" s="80">
        <v>39.200000000000003</v>
      </c>
      <c r="O37" s="80">
        <v>41.3</v>
      </c>
      <c r="P37" s="80">
        <v>42.2</v>
      </c>
      <c r="Q37" s="80">
        <v>42.6</v>
      </c>
      <c r="R37" s="80">
        <v>46.7</v>
      </c>
      <c r="S37" s="81">
        <v>43.6</v>
      </c>
      <c r="T37" s="80"/>
      <c r="U37" s="10"/>
    </row>
    <row r="38" spans="1:21" x14ac:dyDescent="0.25">
      <c r="A38" s="18" t="s">
        <v>87</v>
      </c>
      <c r="B38" s="80">
        <v>21.207999999999998</v>
      </c>
      <c r="C38" s="80">
        <v>25.007000000000001</v>
      </c>
      <c r="D38" s="80">
        <v>23.369</v>
      </c>
      <c r="E38" s="80">
        <v>21.786999999999999</v>
      </c>
      <c r="F38" s="80">
        <v>22.239000000000001</v>
      </c>
      <c r="G38" s="80">
        <v>18.207000000000001</v>
      </c>
      <c r="H38" s="80">
        <v>16.78</v>
      </c>
      <c r="I38" s="80">
        <v>17.533000000000001</v>
      </c>
      <c r="J38" s="80">
        <v>17.065000000000001</v>
      </c>
      <c r="K38" s="80">
        <v>16.248999999999999</v>
      </c>
      <c r="L38" s="80">
        <v>15.2</v>
      </c>
      <c r="M38" s="80">
        <v>12.167</v>
      </c>
      <c r="N38" s="80">
        <v>13.6</v>
      </c>
      <c r="O38" s="80">
        <v>13.3</v>
      </c>
      <c r="P38" s="80">
        <v>11</v>
      </c>
      <c r="Q38" s="80">
        <v>11.4</v>
      </c>
      <c r="R38" s="80">
        <v>12.7</v>
      </c>
      <c r="S38" s="81">
        <v>10.6</v>
      </c>
      <c r="T38" s="80"/>
      <c r="U38" s="10"/>
    </row>
    <row r="39" spans="1:21" x14ac:dyDescent="0.25">
      <c r="A39" s="18" t="s">
        <v>88</v>
      </c>
      <c r="B39" s="80">
        <v>26.082000000000001</v>
      </c>
      <c r="C39" s="80">
        <v>24.983000000000001</v>
      </c>
      <c r="D39" s="80">
        <v>22.855</v>
      </c>
      <c r="E39" s="80">
        <v>23.63</v>
      </c>
      <c r="F39" s="80">
        <v>22.452000000000002</v>
      </c>
      <c r="G39" s="80">
        <v>24.78</v>
      </c>
      <c r="H39" s="80">
        <v>27.577000000000002</v>
      </c>
      <c r="I39" s="80">
        <v>25.599</v>
      </c>
      <c r="J39" s="80">
        <v>24.573</v>
      </c>
      <c r="K39" s="80">
        <v>26.587</v>
      </c>
      <c r="L39" s="80">
        <v>24.7</v>
      </c>
      <c r="M39" s="80">
        <v>26.085999999999999</v>
      </c>
      <c r="N39" s="80">
        <v>25.3</v>
      </c>
      <c r="O39" s="80">
        <v>25</v>
      </c>
      <c r="P39" s="80">
        <v>24</v>
      </c>
      <c r="Q39" s="80">
        <v>23.1</v>
      </c>
      <c r="R39" s="80">
        <v>24.4</v>
      </c>
      <c r="S39" s="81">
        <v>20.9</v>
      </c>
      <c r="T39" s="80"/>
      <c r="U39" s="10"/>
    </row>
    <row r="40" spans="1:21" x14ac:dyDescent="0.25">
      <c r="A40" s="18" t="s">
        <v>89</v>
      </c>
      <c r="B40" s="80">
        <v>36.850999999999999</v>
      </c>
      <c r="C40" s="80">
        <v>37.463999999999999</v>
      </c>
      <c r="D40" s="80">
        <v>41.006</v>
      </c>
      <c r="E40" s="80">
        <v>34.331000000000003</v>
      </c>
      <c r="F40" s="80">
        <v>40.276000000000003</v>
      </c>
      <c r="G40" s="80">
        <v>37.996000000000002</v>
      </c>
      <c r="H40" s="80">
        <v>29.405999999999999</v>
      </c>
      <c r="I40" s="80">
        <v>27.327000000000002</v>
      </c>
      <c r="J40" s="80">
        <v>25.364999999999998</v>
      </c>
      <c r="K40" s="80">
        <v>24.399000000000001</v>
      </c>
      <c r="L40" s="80">
        <v>22.2</v>
      </c>
      <c r="M40" s="80">
        <v>22.434999999999999</v>
      </c>
      <c r="N40" s="80">
        <v>21.5</v>
      </c>
      <c r="O40" s="80">
        <v>21.3</v>
      </c>
      <c r="P40" s="80">
        <v>20.100000000000001</v>
      </c>
      <c r="Q40" s="80">
        <v>17.600000000000001</v>
      </c>
      <c r="R40" s="80">
        <v>19.8</v>
      </c>
      <c r="S40" s="81">
        <v>13.4</v>
      </c>
      <c r="T40" s="80"/>
      <c r="U40" s="10"/>
    </row>
    <row r="41" spans="1:21" x14ac:dyDescent="0.25">
      <c r="A41" s="18" t="s">
        <v>90</v>
      </c>
      <c r="B41" s="80">
        <v>122.006</v>
      </c>
      <c r="C41" s="80">
        <v>116.491</v>
      </c>
      <c r="D41" s="80">
        <v>99.052000000000007</v>
      </c>
      <c r="E41" s="80">
        <v>95.47</v>
      </c>
      <c r="F41" s="80">
        <v>93.709000000000003</v>
      </c>
      <c r="G41" s="80">
        <v>96.099000000000004</v>
      </c>
      <c r="H41" s="80">
        <v>94.525999999999996</v>
      </c>
      <c r="I41" s="80">
        <v>87.35</v>
      </c>
      <c r="J41" s="80">
        <v>84.066000000000003</v>
      </c>
      <c r="K41" s="80">
        <v>29.786999999999999</v>
      </c>
      <c r="L41" s="80">
        <v>72.099999999999994</v>
      </c>
      <c r="M41" s="80">
        <v>74.534000000000006</v>
      </c>
      <c r="N41" s="80">
        <v>81.099999999999994</v>
      </c>
      <c r="O41" s="80">
        <v>78.599999999999994</v>
      </c>
      <c r="P41" s="80">
        <v>81.599999999999994</v>
      </c>
      <c r="Q41" s="80">
        <v>75.8</v>
      </c>
      <c r="R41" s="80">
        <v>71.5</v>
      </c>
      <c r="S41" s="81">
        <v>56.4</v>
      </c>
      <c r="T41" s="80"/>
      <c r="U41" s="10"/>
    </row>
    <row r="42" spans="1:21" ht="18" x14ac:dyDescent="0.25">
      <c r="A42" s="17" t="s">
        <v>213</v>
      </c>
      <c r="B42" s="78">
        <f>SUM(B43:B50)</f>
        <v>413.24699999999996</v>
      </c>
      <c r="C42" s="78">
        <f>SUM(C43:C50)</f>
        <v>449.53100000000001</v>
      </c>
      <c r="D42" s="78">
        <f>SUM(D43:D50)</f>
        <v>470.93300000000005</v>
      </c>
      <c r="E42" s="78">
        <f>SUM(E43:E50)</f>
        <v>439.21799999999996</v>
      </c>
      <c r="F42" s="78">
        <f>SUM(F43:F50)</f>
        <v>439.17900000000003</v>
      </c>
      <c r="G42" s="78">
        <f t="shared" ref="G42:M42" si="4">SUM(G43:G50)</f>
        <v>463.06799999999998</v>
      </c>
      <c r="H42" s="78">
        <f t="shared" si="4"/>
        <v>458.43200000000002</v>
      </c>
      <c r="I42" s="78">
        <f t="shared" si="4"/>
        <v>485.46800000000007</v>
      </c>
      <c r="J42" s="78">
        <f t="shared" si="4"/>
        <v>466.07099999999997</v>
      </c>
      <c r="K42" s="78">
        <f t="shared" si="4"/>
        <v>482.31899999999996</v>
      </c>
      <c r="L42" s="78">
        <f t="shared" si="4"/>
        <v>501.90000000000003</v>
      </c>
      <c r="M42" s="78">
        <f t="shared" si="4"/>
        <v>477.26800000000003</v>
      </c>
      <c r="N42" s="78">
        <v>489</v>
      </c>
      <c r="O42" s="78">
        <v>490.8</v>
      </c>
      <c r="P42" s="78">
        <v>476.1</v>
      </c>
      <c r="Q42" s="78">
        <v>497</v>
      </c>
      <c r="R42" s="78">
        <v>546.20000000000005</v>
      </c>
      <c r="S42" s="79">
        <v>508.2</v>
      </c>
      <c r="T42" s="78"/>
      <c r="U42" s="10"/>
    </row>
    <row r="43" spans="1:21" x14ac:dyDescent="0.25">
      <c r="A43" s="18" t="s">
        <v>92</v>
      </c>
      <c r="B43" s="80">
        <v>4.2279999999999998</v>
      </c>
      <c r="C43" s="80">
        <v>18.081</v>
      </c>
      <c r="D43" s="80">
        <v>21.149000000000001</v>
      </c>
      <c r="E43" s="80">
        <v>17.975000000000001</v>
      </c>
      <c r="F43" s="80">
        <v>14.771000000000001</v>
      </c>
      <c r="G43" s="80">
        <v>12.849</v>
      </c>
      <c r="H43" s="80">
        <v>11.956</v>
      </c>
      <c r="I43" s="80">
        <v>11.787000000000001</v>
      </c>
      <c r="J43" s="80">
        <v>10.396000000000001</v>
      </c>
      <c r="K43" s="80">
        <v>9.3740000000000006</v>
      </c>
      <c r="L43" s="80">
        <v>11.4</v>
      </c>
      <c r="M43" s="80">
        <v>13.664</v>
      </c>
      <c r="N43" s="80">
        <v>14.5</v>
      </c>
      <c r="O43" s="80">
        <v>14.4</v>
      </c>
      <c r="P43" s="80">
        <v>10.7</v>
      </c>
      <c r="Q43" s="80">
        <v>9.5</v>
      </c>
      <c r="R43" s="80">
        <v>8.5</v>
      </c>
      <c r="S43" s="81">
        <v>4.7</v>
      </c>
      <c r="T43" s="80"/>
      <c r="U43" s="10"/>
    </row>
    <row r="44" spans="1:21" x14ac:dyDescent="0.25">
      <c r="A44" s="18" t="s">
        <v>93</v>
      </c>
      <c r="B44" s="80">
        <v>16.076000000000001</v>
      </c>
      <c r="C44" s="80">
        <v>19.791</v>
      </c>
      <c r="D44" s="80">
        <v>21.206</v>
      </c>
      <c r="E44" s="80">
        <v>21.021000000000001</v>
      </c>
      <c r="F44" s="80">
        <v>23.597999999999999</v>
      </c>
      <c r="G44" s="80">
        <v>26.841999999999999</v>
      </c>
      <c r="H44" s="80">
        <v>23.201000000000001</v>
      </c>
      <c r="I44" s="80">
        <v>22.242999999999999</v>
      </c>
      <c r="J44" s="80">
        <v>15.03</v>
      </c>
      <c r="K44" s="80">
        <v>13.827</v>
      </c>
      <c r="L44" s="80">
        <v>14</v>
      </c>
      <c r="M44" s="80">
        <v>12.423</v>
      </c>
      <c r="N44" s="80">
        <v>8.3000000000000007</v>
      </c>
      <c r="O44" s="80">
        <v>7.6</v>
      </c>
      <c r="P44" s="80">
        <v>7.8</v>
      </c>
      <c r="Q44" s="80">
        <v>8.5</v>
      </c>
      <c r="R44" s="80">
        <v>8.6999999999999993</v>
      </c>
      <c r="S44" s="81">
        <v>7.1</v>
      </c>
      <c r="T44" s="80"/>
      <c r="U44" s="10"/>
    </row>
    <row r="45" spans="1:21" x14ac:dyDescent="0.25">
      <c r="A45" s="18" t="s">
        <v>94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 t="s">
        <v>107</v>
      </c>
      <c r="Q45" s="80">
        <v>71.099999999999994</v>
      </c>
      <c r="R45" s="80">
        <v>87</v>
      </c>
      <c r="S45" s="81">
        <v>77.5</v>
      </c>
      <c r="T45" s="80"/>
      <c r="U45" s="10"/>
    </row>
    <row r="46" spans="1:21" x14ac:dyDescent="0.25">
      <c r="A46" s="18" t="s">
        <v>95</v>
      </c>
      <c r="B46" s="80">
        <v>156.98599999999999</v>
      </c>
      <c r="C46" s="80">
        <v>174.58799999999999</v>
      </c>
      <c r="D46" s="80">
        <v>191.62100000000001</v>
      </c>
      <c r="E46" s="80">
        <v>191.77099999999999</v>
      </c>
      <c r="F46" s="80">
        <v>192.262</v>
      </c>
      <c r="G46" s="80">
        <v>205.55500000000001</v>
      </c>
      <c r="H46" s="80">
        <v>211.684</v>
      </c>
      <c r="I46" s="80">
        <v>205.363</v>
      </c>
      <c r="J46" s="80">
        <v>195.70599999999999</v>
      </c>
      <c r="K46" s="80">
        <v>241.51599999999999</v>
      </c>
      <c r="L46" s="80">
        <v>230.9</v>
      </c>
      <c r="M46" s="80">
        <v>206.108</v>
      </c>
      <c r="N46" s="80">
        <v>223.9</v>
      </c>
      <c r="O46" s="80">
        <v>215.9</v>
      </c>
      <c r="P46" s="80">
        <v>225.3</v>
      </c>
      <c r="Q46" s="80">
        <v>174.3</v>
      </c>
      <c r="R46" s="80">
        <v>206.1</v>
      </c>
      <c r="S46" s="81">
        <v>202.4</v>
      </c>
      <c r="T46" s="80"/>
      <c r="U46" s="10"/>
    </row>
    <row r="47" spans="1:21" x14ac:dyDescent="0.25">
      <c r="A47" s="18" t="s">
        <v>96</v>
      </c>
      <c r="B47" s="80">
        <v>35.786999999999999</v>
      </c>
      <c r="C47" s="80">
        <v>32.453000000000003</v>
      </c>
      <c r="D47" s="80">
        <v>29.427</v>
      </c>
      <c r="E47" s="80">
        <v>27.617999999999999</v>
      </c>
      <c r="F47" s="80">
        <v>26.178000000000001</v>
      </c>
      <c r="G47" s="80">
        <v>29.312000000000001</v>
      </c>
      <c r="H47" s="80">
        <v>26.728000000000002</v>
      </c>
      <c r="I47" s="80">
        <v>28.52</v>
      </c>
      <c r="J47" s="80">
        <v>28.576000000000001</v>
      </c>
      <c r="K47" s="80">
        <v>28.428999999999998</v>
      </c>
      <c r="L47" s="80">
        <v>26.8</v>
      </c>
      <c r="M47" s="80">
        <v>33.267000000000003</v>
      </c>
      <c r="N47" s="80">
        <v>31.5</v>
      </c>
      <c r="O47" s="80">
        <v>27.8</v>
      </c>
      <c r="P47" s="80">
        <v>22.9</v>
      </c>
      <c r="Q47" s="80">
        <v>21</v>
      </c>
      <c r="R47" s="80">
        <v>23.2</v>
      </c>
      <c r="S47" s="81">
        <v>17.899999999999999</v>
      </c>
      <c r="T47" s="80"/>
      <c r="U47" s="10"/>
    </row>
    <row r="48" spans="1:21" x14ac:dyDescent="0.25">
      <c r="A48" s="18" t="s">
        <v>97</v>
      </c>
      <c r="B48" s="80">
        <v>90.179000000000002</v>
      </c>
      <c r="C48" s="80">
        <v>86.787000000000006</v>
      </c>
      <c r="D48" s="80">
        <v>94.629000000000005</v>
      </c>
      <c r="E48" s="80">
        <v>81.423000000000002</v>
      </c>
      <c r="F48" s="80">
        <v>76.331000000000003</v>
      </c>
      <c r="G48" s="80">
        <v>85.111999999999995</v>
      </c>
      <c r="H48" s="80">
        <v>74.337000000000003</v>
      </c>
      <c r="I48" s="80">
        <v>71.344999999999999</v>
      </c>
      <c r="J48" s="80">
        <v>67.328999999999994</v>
      </c>
      <c r="K48" s="80">
        <v>68.921000000000006</v>
      </c>
      <c r="L48" s="80">
        <v>72.3</v>
      </c>
      <c r="M48" s="80">
        <v>79.245000000000005</v>
      </c>
      <c r="N48" s="80">
        <v>74.599999999999994</v>
      </c>
      <c r="O48" s="80">
        <v>87.3</v>
      </c>
      <c r="P48" s="80">
        <v>84.3</v>
      </c>
      <c r="Q48" s="80">
        <v>84.6</v>
      </c>
      <c r="R48" s="80">
        <v>85.5</v>
      </c>
      <c r="S48" s="81">
        <v>81.5</v>
      </c>
      <c r="T48" s="80"/>
      <c r="U48" s="10"/>
    </row>
    <row r="49" spans="1:21" x14ac:dyDescent="0.25">
      <c r="A49" s="18" t="s">
        <v>98</v>
      </c>
      <c r="B49" s="80">
        <v>109.991</v>
      </c>
      <c r="C49" s="80">
        <v>117.831</v>
      </c>
      <c r="D49" s="80">
        <v>112.901</v>
      </c>
      <c r="E49" s="80">
        <v>99.41</v>
      </c>
      <c r="F49" s="80">
        <v>106.039</v>
      </c>
      <c r="G49" s="80">
        <v>103.398</v>
      </c>
      <c r="H49" s="80">
        <v>110.526</v>
      </c>
      <c r="I49" s="80">
        <v>146.21</v>
      </c>
      <c r="J49" s="80">
        <v>149.03399999999999</v>
      </c>
      <c r="K49" s="80">
        <v>120.252</v>
      </c>
      <c r="L49" s="80">
        <v>146.5</v>
      </c>
      <c r="M49" s="80">
        <v>132.56100000000001</v>
      </c>
      <c r="N49" s="80">
        <v>136</v>
      </c>
      <c r="O49" s="80">
        <v>137.9</v>
      </c>
      <c r="P49" s="80">
        <v>125.1</v>
      </c>
      <c r="Q49" s="80">
        <v>120.4</v>
      </c>
      <c r="R49" s="80">
        <v>119</v>
      </c>
      <c r="S49" s="81">
        <v>107.9</v>
      </c>
      <c r="T49" s="80"/>
      <c r="U49" s="10"/>
    </row>
    <row r="50" spans="1:21" x14ac:dyDescent="0.25">
      <c r="A50" s="18" t="s">
        <v>99</v>
      </c>
      <c r="B50" s="62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 t="s">
        <v>107</v>
      </c>
      <c r="Q50" s="80">
        <v>7.5</v>
      </c>
      <c r="R50" s="80">
        <v>8.1999999999999993</v>
      </c>
      <c r="S50" s="81">
        <v>9.1999999999999993</v>
      </c>
      <c r="T50" s="80"/>
      <c r="U50" s="10"/>
    </row>
    <row r="51" spans="1:21" ht="18" x14ac:dyDescent="0.25">
      <c r="A51" s="17" t="s">
        <v>174</v>
      </c>
      <c r="B51" s="78">
        <f>SUM(B52:B58)</f>
        <v>182.54599999999999</v>
      </c>
      <c r="C51" s="78">
        <f>SUM(C52:C58)</f>
        <v>221.208</v>
      </c>
      <c r="D51" s="78">
        <f>SUM(D52:D58)</f>
        <v>244.34799999999998</v>
      </c>
      <c r="E51" s="78">
        <f>SUM(E52:E58)</f>
        <v>233.518</v>
      </c>
      <c r="F51" s="78">
        <f>SUM(F52:F58)</f>
        <v>211.876</v>
      </c>
      <c r="G51" s="78">
        <f t="shared" ref="G51:L51" si="5">SUM(G52:G58)</f>
        <v>230.48500000000001</v>
      </c>
      <c r="H51" s="78">
        <f t="shared" si="5"/>
        <v>236.62800000000001</v>
      </c>
      <c r="I51" s="78">
        <f t="shared" si="5"/>
        <v>244.53300000000002</v>
      </c>
      <c r="J51" s="78">
        <f t="shared" si="5"/>
        <v>244.74600000000001</v>
      </c>
      <c r="K51" s="78">
        <f t="shared" si="5"/>
        <v>250.928</v>
      </c>
      <c r="L51" s="78">
        <f t="shared" si="5"/>
        <v>264.3</v>
      </c>
      <c r="M51" s="78">
        <f>SUM(M52:M58)</f>
        <v>231.26799999999997</v>
      </c>
      <c r="N51" s="78">
        <v>212.9</v>
      </c>
      <c r="O51" s="78">
        <v>202.5</v>
      </c>
      <c r="P51" s="78">
        <v>195.3</v>
      </c>
      <c r="Q51" s="78">
        <v>144.6</v>
      </c>
      <c r="R51" s="78">
        <v>191</v>
      </c>
      <c r="S51" s="79">
        <v>152.6</v>
      </c>
      <c r="T51" s="78"/>
      <c r="U51" s="10"/>
    </row>
    <row r="52" spans="1:21" x14ac:dyDescent="0.25">
      <c r="A52" s="18" t="s">
        <v>101</v>
      </c>
      <c r="B52" s="80">
        <v>39.273000000000003</v>
      </c>
      <c r="C52" s="80">
        <v>49.145000000000003</v>
      </c>
      <c r="D52" s="62">
        <v>61.158000000000001</v>
      </c>
      <c r="E52" s="80">
        <v>51.79</v>
      </c>
      <c r="F52" s="80">
        <v>52.9</v>
      </c>
      <c r="G52" s="80">
        <v>52.131999999999998</v>
      </c>
      <c r="H52" s="80">
        <v>53.765000000000001</v>
      </c>
      <c r="I52" s="80">
        <v>60.158999999999999</v>
      </c>
      <c r="J52" s="80">
        <v>74.605000000000004</v>
      </c>
      <c r="K52" s="80">
        <v>80.144000000000005</v>
      </c>
      <c r="L52" s="80">
        <v>92.3</v>
      </c>
      <c r="M52" s="80">
        <v>66.224999999999994</v>
      </c>
      <c r="N52" s="80">
        <v>57.9</v>
      </c>
      <c r="O52" s="80">
        <v>46.5</v>
      </c>
      <c r="P52" s="80">
        <v>47</v>
      </c>
      <c r="Q52" s="80">
        <v>18.100000000000001</v>
      </c>
      <c r="R52" s="80">
        <v>41.2</v>
      </c>
      <c r="S52" s="81">
        <v>13.6</v>
      </c>
      <c r="T52" s="80"/>
      <c r="U52" s="10"/>
    </row>
    <row r="53" spans="1:21" x14ac:dyDescent="0.25">
      <c r="A53" s="18" t="s">
        <v>102</v>
      </c>
      <c r="B53" s="80">
        <v>16.712</v>
      </c>
      <c r="C53" s="80">
        <v>11.833</v>
      </c>
      <c r="D53" s="62">
        <v>8.9920000000000009</v>
      </c>
      <c r="E53" s="80">
        <v>15.846</v>
      </c>
      <c r="F53" s="80">
        <v>2.335</v>
      </c>
      <c r="G53" s="80">
        <v>12.731</v>
      </c>
      <c r="H53" s="80">
        <v>15.33</v>
      </c>
      <c r="I53" s="80">
        <v>15.55</v>
      </c>
      <c r="J53" s="80">
        <v>16.457999999999998</v>
      </c>
      <c r="K53" s="80">
        <v>11.69</v>
      </c>
      <c r="L53" s="80">
        <v>11.7</v>
      </c>
      <c r="M53" s="80">
        <v>4.7</v>
      </c>
      <c r="N53" s="80">
        <v>5.9</v>
      </c>
      <c r="O53" s="80">
        <v>15.2</v>
      </c>
      <c r="P53" s="80">
        <v>14.8</v>
      </c>
      <c r="Q53" s="80">
        <v>13.6</v>
      </c>
      <c r="R53" s="80">
        <v>16.7</v>
      </c>
      <c r="S53" s="81">
        <v>13.9</v>
      </c>
      <c r="T53" s="80"/>
      <c r="U53" s="10"/>
    </row>
    <row r="54" spans="1:21" ht="19.5" x14ac:dyDescent="0.25">
      <c r="A54" s="18" t="s">
        <v>214</v>
      </c>
      <c r="B54" s="80">
        <v>23.341000000000001</v>
      </c>
      <c r="C54" s="80">
        <v>34.228000000000002</v>
      </c>
      <c r="D54" s="62">
        <v>49.189</v>
      </c>
      <c r="E54" s="80">
        <v>45.39</v>
      </c>
      <c r="F54" s="80">
        <v>45.484000000000002</v>
      </c>
      <c r="G54" s="80">
        <v>43.667000000000002</v>
      </c>
      <c r="H54" s="80">
        <v>40.325000000000003</v>
      </c>
      <c r="I54" s="80">
        <v>48.119</v>
      </c>
      <c r="J54" s="80">
        <v>45.866</v>
      </c>
      <c r="K54" s="80">
        <v>52.128999999999998</v>
      </c>
      <c r="L54" s="80">
        <v>40.9</v>
      </c>
      <c r="M54" s="80">
        <v>31.524000000000001</v>
      </c>
      <c r="N54" s="80">
        <v>24.6</v>
      </c>
      <c r="O54" s="80">
        <v>20.2</v>
      </c>
      <c r="P54" s="80">
        <v>20.9</v>
      </c>
      <c r="Q54" s="80">
        <v>12.2</v>
      </c>
      <c r="R54" s="80">
        <v>17.899999999999999</v>
      </c>
      <c r="S54" s="81">
        <v>11.1</v>
      </c>
      <c r="T54" s="80"/>
      <c r="U54" s="10"/>
    </row>
    <row r="55" spans="1:21" ht="19.5" x14ac:dyDescent="0.25">
      <c r="A55" s="18" t="s">
        <v>177</v>
      </c>
      <c r="B55" s="80">
        <v>6.7130000000000001</v>
      </c>
      <c r="C55" s="80">
        <v>6.9640000000000004</v>
      </c>
      <c r="D55" s="62">
        <v>5.3630000000000004</v>
      </c>
      <c r="E55" s="80">
        <v>4.4210000000000003</v>
      </c>
      <c r="F55" s="80">
        <v>4.0330000000000004</v>
      </c>
      <c r="G55" s="80">
        <v>5.1589999999999998</v>
      </c>
      <c r="H55" s="80">
        <v>5.1589999999999998</v>
      </c>
      <c r="I55" s="80">
        <v>4.5960000000000001</v>
      </c>
      <c r="J55" s="80">
        <v>9.0730000000000004</v>
      </c>
      <c r="K55" s="80">
        <v>8.4329999999999998</v>
      </c>
      <c r="L55" s="80">
        <v>8.8000000000000007</v>
      </c>
      <c r="M55" s="80">
        <v>10.503</v>
      </c>
      <c r="N55" s="80">
        <v>11</v>
      </c>
      <c r="O55" s="80">
        <v>10.8</v>
      </c>
      <c r="P55" s="80">
        <v>10.7</v>
      </c>
      <c r="Q55" s="80">
        <v>8.1</v>
      </c>
      <c r="R55" s="80">
        <v>6.7</v>
      </c>
      <c r="S55" s="81">
        <v>6.5</v>
      </c>
      <c r="T55" s="80"/>
      <c r="U55" s="10"/>
    </row>
    <row r="56" spans="1:21" ht="19.5" x14ac:dyDescent="0.25">
      <c r="A56" s="18" t="s">
        <v>178</v>
      </c>
      <c r="B56" s="80">
        <v>6.5110000000000001</v>
      </c>
      <c r="C56" s="80">
        <v>10.785</v>
      </c>
      <c r="D56" s="62">
        <v>11.045999999999999</v>
      </c>
      <c r="E56" s="80">
        <v>10.327</v>
      </c>
      <c r="F56" s="80">
        <v>11.952999999999999</v>
      </c>
      <c r="G56" s="80">
        <v>18.387</v>
      </c>
      <c r="H56" s="80">
        <v>15.12</v>
      </c>
      <c r="I56" s="80">
        <v>17.797999999999998</v>
      </c>
      <c r="J56" s="80">
        <v>17.733000000000001</v>
      </c>
      <c r="K56" s="80">
        <v>15.397</v>
      </c>
      <c r="L56" s="80">
        <v>16.600000000000001</v>
      </c>
      <c r="M56" s="80">
        <v>24.206</v>
      </c>
      <c r="N56" s="80">
        <v>22.3</v>
      </c>
      <c r="O56" s="80">
        <v>23.2</v>
      </c>
      <c r="P56" s="80">
        <v>22.2</v>
      </c>
      <c r="Q56" s="80">
        <v>17.600000000000001</v>
      </c>
      <c r="R56" s="80">
        <v>25.3</v>
      </c>
      <c r="S56" s="81">
        <v>19.600000000000001</v>
      </c>
      <c r="T56" s="80"/>
      <c r="U56" s="10"/>
    </row>
    <row r="57" spans="1:21" x14ac:dyDescent="0.25">
      <c r="A57" s="18" t="s">
        <v>106</v>
      </c>
      <c r="B57" s="83" t="s">
        <v>81</v>
      </c>
      <c r="C57" s="83" t="s">
        <v>81</v>
      </c>
      <c r="D57" s="65" t="s">
        <v>81</v>
      </c>
      <c r="E57" s="83" t="s">
        <v>81</v>
      </c>
      <c r="F57" s="83" t="s">
        <v>81</v>
      </c>
      <c r="G57" s="65" t="s">
        <v>81</v>
      </c>
      <c r="H57" s="65" t="s">
        <v>81</v>
      </c>
      <c r="I57" s="65" t="s">
        <v>81</v>
      </c>
      <c r="J57" s="65" t="s">
        <v>81</v>
      </c>
      <c r="K57" s="65" t="s">
        <v>81</v>
      </c>
      <c r="L57" s="80" t="s">
        <v>82</v>
      </c>
      <c r="M57" s="84" t="s">
        <v>81</v>
      </c>
      <c r="N57" s="80" t="s">
        <v>82</v>
      </c>
      <c r="O57" s="80" t="s">
        <v>82</v>
      </c>
      <c r="P57" s="80" t="s">
        <v>82</v>
      </c>
      <c r="Q57" s="80" t="s">
        <v>82</v>
      </c>
      <c r="R57" s="80">
        <v>3.3</v>
      </c>
      <c r="S57" s="81">
        <v>4.8</v>
      </c>
      <c r="T57" s="80"/>
      <c r="U57" s="10"/>
    </row>
    <row r="58" spans="1:21" x14ac:dyDescent="0.25">
      <c r="A58" s="18" t="s">
        <v>108</v>
      </c>
      <c r="B58" s="80">
        <v>89.995999999999995</v>
      </c>
      <c r="C58" s="80">
        <v>108.253</v>
      </c>
      <c r="D58" s="62">
        <v>108.6</v>
      </c>
      <c r="E58" s="80">
        <v>105.744</v>
      </c>
      <c r="F58" s="80">
        <v>95.171000000000006</v>
      </c>
      <c r="G58" s="80">
        <v>98.409000000000006</v>
      </c>
      <c r="H58" s="80">
        <v>106.929</v>
      </c>
      <c r="I58" s="80">
        <v>98.311000000000007</v>
      </c>
      <c r="J58" s="80">
        <v>81.010999999999996</v>
      </c>
      <c r="K58" s="80">
        <v>83.135000000000005</v>
      </c>
      <c r="L58" s="80">
        <v>94</v>
      </c>
      <c r="M58" s="80">
        <v>94.11</v>
      </c>
      <c r="N58" s="80">
        <v>91.2</v>
      </c>
      <c r="O58" s="80">
        <v>86.6</v>
      </c>
      <c r="P58" s="80">
        <v>79.8</v>
      </c>
      <c r="Q58" s="80">
        <v>75</v>
      </c>
      <c r="R58" s="80">
        <v>79.900000000000006</v>
      </c>
      <c r="S58" s="81">
        <v>83.1</v>
      </c>
      <c r="T58" s="80"/>
      <c r="U58" s="10"/>
    </row>
    <row r="59" spans="1:21" ht="18" x14ac:dyDescent="0.25">
      <c r="A59" s="23" t="s">
        <v>215</v>
      </c>
      <c r="B59" s="78">
        <f>SUM(B60:B73)</f>
        <v>1811.7579999999998</v>
      </c>
      <c r="C59" s="78">
        <f>SUM(C60:C73)</f>
        <v>1903.8159999999998</v>
      </c>
      <c r="D59" s="78">
        <f>SUM(D60:D73)</f>
        <v>1776.3409999999999</v>
      </c>
      <c r="E59" s="78">
        <f>SUM(E60:E73)</f>
        <v>1682.1920000000002</v>
      </c>
      <c r="F59" s="78">
        <f>SUM(F60:F73)</f>
        <v>1577.4209999999998</v>
      </c>
      <c r="G59" s="78">
        <f t="shared" ref="G59:M59" si="6">SUM(G60:G73)</f>
        <v>1630.605</v>
      </c>
      <c r="H59" s="78">
        <f t="shared" si="6"/>
        <v>1495.5739999999996</v>
      </c>
      <c r="I59" s="78">
        <f t="shared" si="6"/>
        <v>1434.6030000000001</v>
      </c>
      <c r="J59" s="78">
        <f t="shared" si="6"/>
        <v>1402.1150000000002</v>
      </c>
      <c r="K59" s="78">
        <f t="shared" si="6"/>
        <v>1316.1409999999998</v>
      </c>
      <c r="L59" s="78">
        <f t="shared" si="6"/>
        <v>1300.3999999999999</v>
      </c>
      <c r="M59" s="78">
        <f t="shared" si="6"/>
        <v>1239.5999999999999</v>
      </c>
      <c r="N59" s="78">
        <v>1246.9000000000001</v>
      </c>
      <c r="O59" s="78">
        <v>1228.0999999999999</v>
      </c>
      <c r="P59" s="78">
        <v>1217.2</v>
      </c>
      <c r="Q59" s="78">
        <v>1170.3</v>
      </c>
      <c r="R59" s="78">
        <v>1178</v>
      </c>
      <c r="S59" s="79">
        <v>1064</v>
      </c>
      <c r="T59" s="78"/>
      <c r="U59" s="10"/>
    </row>
    <row r="60" spans="1:21" x14ac:dyDescent="0.25">
      <c r="A60" s="18" t="s">
        <v>110</v>
      </c>
      <c r="B60" s="80">
        <v>279.75599999999997</v>
      </c>
      <c r="C60" s="80">
        <v>368.25599999999997</v>
      </c>
      <c r="D60" s="80">
        <v>293.20299999999997</v>
      </c>
      <c r="E60" s="80">
        <v>308.95</v>
      </c>
      <c r="F60" s="80">
        <v>305.44299999999998</v>
      </c>
      <c r="G60" s="80">
        <v>292.04500000000002</v>
      </c>
      <c r="H60" s="80">
        <v>255.42599999999999</v>
      </c>
      <c r="I60" s="80">
        <v>251.92699999999999</v>
      </c>
      <c r="J60" s="80">
        <v>251.98</v>
      </c>
      <c r="K60" s="80">
        <v>236.74199999999999</v>
      </c>
      <c r="L60" s="80">
        <v>240</v>
      </c>
      <c r="M60" s="80">
        <v>234.78800000000001</v>
      </c>
      <c r="N60" s="80">
        <v>236.3</v>
      </c>
      <c r="O60" s="80">
        <v>223.3</v>
      </c>
      <c r="P60" s="80">
        <v>221.2</v>
      </c>
      <c r="Q60" s="80">
        <v>208.6</v>
      </c>
      <c r="R60" s="80">
        <v>209</v>
      </c>
      <c r="S60" s="81">
        <v>189.1</v>
      </c>
      <c r="T60" s="80"/>
      <c r="U60" s="10"/>
    </row>
    <row r="61" spans="1:21" x14ac:dyDescent="0.25">
      <c r="A61" s="18" t="s">
        <v>111</v>
      </c>
      <c r="B61" s="80">
        <v>69.978999999999999</v>
      </c>
      <c r="C61" s="80">
        <v>55.685000000000002</v>
      </c>
      <c r="D61" s="80">
        <v>36.033999999999999</v>
      </c>
      <c r="E61" s="80">
        <v>36.863</v>
      </c>
      <c r="F61" s="80">
        <v>32.978999999999999</v>
      </c>
      <c r="G61" s="80">
        <v>39.402999999999999</v>
      </c>
      <c r="H61" s="80">
        <v>34.4</v>
      </c>
      <c r="I61" s="80">
        <v>29.288</v>
      </c>
      <c r="J61" s="80">
        <v>29.007000000000001</v>
      </c>
      <c r="K61" s="80">
        <v>28.965</v>
      </c>
      <c r="L61" s="80">
        <v>29</v>
      </c>
      <c r="M61" s="80">
        <v>28.917999999999999</v>
      </c>
      <c r="N61" s="80">
        <v>26.9</v>
      </c>
      <c r="O61" s="80">
        <v>26.7</v>
      </c>
      <c r="P61" s="80">
        <v>24.5</v>
      </c>
      <c r="Q61" s="80">
        <v>20.7</v>
      </c>
      <c r="R61" s="80">
        <v>20.5</v>
      </c>
      <c r="S61" s="81">
        <v>16.600000000000001</v>
      </c>
      <c r="T61" s="80"/>
      <c r="U61" s="10"/>
    </row>
    <row r="62" spans="1:21" x14ac:dyDescent="0.25">
      <c r="A62" s="18" t="s">
        <v>112</v>
      </c>
      <c r="B62" s="80">
        <v>32.280999999999999</v>
      </c>
      <c r="C62" s="80">
        <v>32.045000000000002</v>
      </c>
      <c r="D62" s="80">
        <v>29.927</v>
      </c>
      <c r="E62" s="80">
        <v>31.765000000000001</v>
      </c>
      <c r="F62" s="80">
        <v>28.222999999999999</v>
      </c>
      <c r="G62" s="80">
        <v>28.795999999999999</v>
      </c>
      <c r="H62" s="80">
        <v>28.99</v>
      </c>
      <c r="I62" s="80">
        <v>27.614999999999998</v>
      </c>
      <c r="J62" s="80">
        <v>28.125</v>
      </c>
      <c r="K62" s="80">
        <v>26.151</v>
      </c>
      <c r="L62" s="80">
        <v>24.5</v>
      </c>
      <c r="M62" s="80">
        <v>25.238</v>
      </c>
      <c r="N62" s="80">
        <v>24.6</v>
      </c>
      <c r="O62" s="80">
        <v>21.9</v>
      </c>
      <c r="P62" s="80">
        <v>23.2</v>
      </c>
      <c r="Q62" s="80">
        <v>21.2</v>
      </c>
      <c r="R62" s="80">
        <v>22.8</v>
      </c>
      <c r="S62" s="81">
        <v>21.7</v>
      </c>
      <c r="T62" s="80"/>
      <c r="U62" s="10"/>
    </row>
    <row r="63" spans="1:21" x14ac:dyDescent="0.25">
      <c r="A63" s="18" t="s">
        <v>113</v>
      </c>
      <c r="B63" s="80">
        <v>179.67</v>
      </c>
      <c r="C63" s="80">
        <v>181.7</v>
      </c>
      <c r="D63" s="80">
        <v>191.83199999999999</v>
      </c>
      <c r="E63" s="80">
        <v>189.72499999999999</v>
      </c>
      <c r="F63" s="80">
        <v>187.19800000000001</v>
      </c>
      <c r="G63" s="80">
        <v>190.99</v>
      </c>
      <c r="H63" s="80">
        <v>174.77199999999999</v>
      </c>
      <c r="I63" s="80">
        <v>163.535</v>
      </c>
      <c r="J63" s="80">
        <v>161.83600000000001</v>
      </c>
      <c r="K63" s="80">
        <v>154.75399999999999</v>
      </c>
      <c r="L63" s="80">
        <v>158.6</v>
      </c>
      <c r="M63" s="80">
        <v>155.16900000000001</v>
      </c>
      <c r="N63" s="80">
        <v>161</v>
      </c>
      <c r="O63" s="80">
        <v>158.19999999999999</v>
      </c>
      <c r="P63" s="80">
        <v>164.6</v>
      </c>
      <c r="Q63" s="80">
        <v>164.4</v>
      </c>
      <c r="R63" s="80">
        <v>161.9</v>
      </c>
      <c r="S63" s="81">
        <v>150</v>
      </c>
      <c r="T63" s="80"/>
      <c r="U63" s="10"/>
    </row>
    <row r="64" spans="1:21" x14ac:dyDescent="0.25">
      <c r="A64" s="18" t="s">
        <v>114</v>
      </c>
      <c r="B64" s="80">
        <v>95.888000000000005</v>
      </c>
      <c r="C64" s="80">
        <v>81.679000000000002</v>
      </c>
      <c r="D64" s="80">
        <v>84.552999999999997</v>
      </c>
      <c r="E64" s="80">
        <v>81.376999999999995</v>
      </c>
      <c r="F64" s="80">
        <v>77.549000000000007</v>
      </c>
      <c r="G64" s="80">
        <v>86.116</v>
      </c>
      <c r="H64" s="80">
        <v>87.058000000000007</v>
      </c>
      <c r="I64" s="80">
        <v>73.132999999999996</v>
      </c>
      <c r="J64" s="80">
        <v>81.418999999999997</v>
      </c>
      <c r="K64" s="80">
        <v>63.552999999999997</v>
      </c>
      <c r="L64" s="80">
        <v>71.8</v>
      </c>
      <c r="M64" s="80">
        <v>65.454999999999998</v>
      </c>
      <c r="N64" s="80">
        <v>65.7</v>
      </c>
      <c r="O64" s="80">
        <v>65.5</v>
      </c>
      <c r="P64" s="80">
        <v>67.099999999999994</v>
      </c>
      <c r="Q64" s="80">
        <v>64.5</v>
      </c>
      <c r="R64" s="80">
        <v>68.3</v>
      </c>
      <c r="S64" s="81">
        <v>58</v>
      </c>
      <c r="T64" s="80"/>
      <c r="U64" s="10"/>
    </row>
    <row r="65" spans="1:21" x14ac:dyDescent="0.25">
      <c r="A65" s="18" t="s">
        <v>115</v>
      </c>
      <c r="B65" s="80">
        <v>53.207999999999998</v>
      </c>
      <c r="C65" s="80">
        <v>55.268999999999998</v>
      </c>
      <c r="D65" s="80">
        <v>62.381</v>
      </c>
      <c r="E65" s="80">
        <v>61.82</v>
      </c>
      <c r="F65" s="80">
        <v>60.423000000000002</v>
      </c>
      <c r="G65" s="80">
        <v>80.552000000000007</v>
      </c>
      <c r="H65" s="80">
        <v>84.239000000000004</v>
      </c>
      <c r="I65" s="80">
        <v>86.584999999999994</v>
      </c>
      <c r="J65" s="80">
        <v>90.834000000000003</v>
      </c>
      <c r="K65" s="80">
        <v>92.486000000000004</v>
      </c>
      <c r="L65" s="80">
        <v>69.3</v>
      </c>
      <c r="M65" s="80">
        <v>46.421999999999997</v>
      </c>
      <c r="N65" s="80">
        <v>47.7</v>
      </c>
      <c r="O65" s="80">
        <v>52</v>
      </c>
      <c r="P65" s="80">
        <v>51.1</v>
      </c>
      <c r="Q65" s="80">
        <v>45.8</v>
      </c>
      <c r="R65" s="80">
        <v>45</v>
      </c>
      <c r="S65" s="81">
        <v>41.9</v>
      </c>
      <c r="T65" s="80"/>
      <c r="U65" s="10"/>
    </row>
    <row r="66" spans="1:21" x14ac:dyDescent="0.25">
      <c r="A66" s="18" t="s">
        <v>116</v>
      </c>
      <c r="B66" s="80">
        <v>246.512</v>
      </c>
      <c r="C66" s="80">
        <v>245.23699999999999</v>
      </c>
      <c r="D66" s="80">
        <v>224.267</v>
      </c>
      <c r="E66" s="80">
        <v>204.46700000000001</v>
      </c>
      <c r="F66" s="80">
        <v>196.18899999999999</v>
      </c>
      <c r="G66" s="80">
        <v>191.071</v>
      </c>
      <c r="H66" s="80">
        <v>176.80799999999999</v>
      </c>
      <c r="I66" s="80">
        <v>169.31800000000001</v>
      </c>
      <c r="J66" s="80">
        <v>156.63200000000001</v>
      </c>
      <c r="K66" s="80">
        <v>150.14099999999999</v>
      </c>
      <c r="L66" s="80">
        <v>144.19999999999999</v>
      </c>
      <c r="M66" s="80">
        <v>126.35</v>
      </c>
      <c r="N66" s="80">
        <v>122.2</v>
      </c>
      <c r="O66" s="80">
        <v>120.5</v>
      </c>
      <c r="P66" s="80">
        <v>122.8</v>
      </c>
      <c r="Q66" s="80">
        <v>121.3</v>
      </c>
      <c r="R66" s="80">
        <v>122.9</v>
      </c>
      <c r="S66" s="81">
        <v>106.8</v>
      </c>
      <c r="T66" s="80"/>
      <c r="U66" s="10"/>
    </row>
    <row r="67" spans="1:21" x14ac:dyDescent="0.25">
      <c r="A67" s="18" t="s">
        <v>117</v>
      </c>
      <c r="B67" s="80">
        <v>130.45400000000001</v>
      </c>
      <c r="C67" s="80">
        <v>137.66200000000001</v>
      </c>
      <c r="D67" s="80">
        <v>119.333</v>
      </c>
      <c r="E67" s="80">
        <v>104.624</v>
      </c>
      <c r="F67" s="80">
        <v>102.596</v>
      </c>
      <c r="G67" s="80">
        <v>93.933000000000007</v>
      </c>
      <c r="H67" s="80">
        <v>76.307000000000002</v>
      </c>
      <c r="I67" s="80">
        <v>82.486000000000004</v>
      </c>
      <c r="J67" s="80">
        <v>74.995000000000005</v>
      </c>
      <c r="K67" s="80">
        <v>68.715999999999994</v>
      </c>
      <c r="L67" s="80">
        <v>71.8</v>
      </c>
      <c r="M67" s="80">
        <v>69.936000000000007</v>
      </c>
      <c r="N67" s="80">
        <v>68.3</v>
      </c>
      <c r="O67" s="80">
        <v>67.7</v>
      </c>
      <c r="P67" s="80">
        <v>64.099999999999994</v>
      </c>
      <c r="Q67" s="80">
        <v>52.1</v>
      </c>
      <c r="R67" s="80">
        <v>52.1</v>
      </c>
      <c r="S67" s="81">
        <v>51.4</v>
      </c>
      <c r="T67" s="80"/>
      <c r="U67" s="10"/>
    </row>
    <row r="68" spans="1:21" x14ac:dyDescent="0.25">
      <c r="A68" s="18" t="s">
        <v>216</v>
      </c>
      <c r="B68" s="80">
        <v>174.82300000000001</v>
      </c>
      <c r="C68" s="80">
        <v>174.33699999999999</v>
      </c>
      <c r="D68" s="80">
        <v>158.916</v>
      </c>
      <c r="E68" s="80">
        <v>148.251</v>
      </c>
      <c r="F68" s="80">
        <v>134.935</v>
      </c>
      <c r="G68" s="80">
        <v>144.124</v>
      </c>
      <c r="H68" s="80">
        <v>134.02099999999999</v>
      </c>
      <c r="I68" s="80">
        <v>132.77600000000001</v>
      </c>
      <c r="J68" s="80">
        <v>130.779</v>
      </c>
      <c r="K68" s="80">
        <v>127.29900000000001</v>
      </c>
      <c r="L68" s="80">
        <v>120.6</v>
      </c>
      <c r="M68" s="80">
        <v>120.029</v>
      </c>
      <c r="N68" s="80">
        <v>119.2</v>
      </c>
      <c r="O68" s="80">
        <v>121.4</v>
      </c>
      <c r="P68" s="80">
        <v>116</v>
      </c>
      <c r="Q68" s="80">
        <v>121.4</v>
      </c>
      <c r="R68" s="80">
        <v>121.5</v>
      </c>
      <c r="S68" s="81">
        <v>115.9</v>
      </c>
      <c r="T68" s="80"/>
      <c r="U68" s="10"/>
    </row>
    <row r="69" spans="1:21" x14ac:dyDescent="0.25">
      <c r="A69" s="18" t="s">
        <v>119</v>
      </c>
      <c r="B69" s="80">
        <v>164.87899999999999</v>
      </c>
      <c r="C69" s="80">
        <v>174.24100000000001</v>
      </c>
      <c r="D69" s="80">
        <v>179.11199999999999</v>
      </c>
      <c r="E69" s="80">
        <v>167.39099999999999</v>
      </c>
      <c r="F69" s="80">
        <v>150.827</v>
      </c>
      <c r="G69" s="80">
        <v>155.25800000000001</v>
      </c>
      <c r="H69" s="80">
        <v>139.62799999999999</v>
      </c>
      <c r="I69" s="80">
        <v>120.318</v>
      </c>
      <c r="J69" s="80">
        <v>107.667</v>
      </c>
      <c r="K69" s="80">
        <v>94.328999999999994</v>
      </c>
      <c r="L69" s="80">
        <v>94.8</v>
      </c>
      <c r="M69" s="80">
        <v>90.915999999999997</v>
      </c>
      <c r="N69" s="80">
        <v>97.2</v>
      </c>
      <c r="O69" s="80">
        <v>94.8</v>
      </c>
      <c r="P69" s="80">
        <v>96.2</v>
      </c>
      <c r="Q69" s="80">
        <v>89.8</v>
      </c>
      <c r="R69" s="80">
        <v>92.8</v>
      </c>
      <c r="S69" s="81">
        <v>81</v>
      </c>
      <c r="T69" s="80"/>
      <c r="U69" s="10"/>
    </row>
    <row r="70" spans="1:21" x14ac:dyDescent="0.25">
      <c r="A70" s="18" t="s">
        <v>120</v>
      </c>
      <c r="B70" s="80">
        <v>81.313000000000002</v>
      </c>
      <c r="C70" s="80">
        <v>89.08</v>
      </c>
      <c r="D70" s="80">
        <v>82.159000000000006</v>
      </c>
      <c r="E70" s="80">
        <v>69.006</v>
      </c>
      <c r="F70" s="80">
        <v>52.338999999999999</v>
      </c>
      <c r="G70" s="80">
        <v>59.125999999999998</v>
      </c>
      <c r="H70" s="80">
        <v>60.427999999999997</v>
      </c>
      <c r="I70" s="80">
        <v>59.198</v>
      </c>
      <c r="J70" s="80">
        <v>57.853999999999999</v>
      </c>
      <c r="K70" s="80">
        <v>52.908000000000001</v>
      </c>
      <c r="L70" s="80">
        <v>56.8</v>
      </c>
      <c r="M70" s="80">
        <v>53.893999999999998</v>
      </c>
      <c r="N70" s="80">
        <v>57.5</v>
      </c>
      <c r="O70" s="80">
        <v>57</v>
      </c>
      <c r="P70" s="80">
        <v>50.3</v>
      </c>
      <c r="Q70" s="80">
        <v>49.5</v>
      </c>
      <c r="R70" s="80">
        <v>49.7</v>
      </c>
      <c r="S70" s="81">
        <v>36.1</v>
      </c>
      <c r="T70" s="80"/>
      <c r="U70" s="10"/>
    </row>
    <row r="71" spans="1:21" x14ac:dyDescent="0.25">
      <c r="A71" s="18" t="s">
        <v>121</v>
      </c>
      <c r="B71" s="80">
        <v>168.07</v>
      </c>
      <c r="C71" s="80">
        <v>164.88800000000001</v>
      </c>
      <c r="D71" s="80">
        <v>158.80199999999999</v>
      </c>
      <c r="E71" s="80">
        <v>129.31899999999999</v>
      </c>
      <c r="F71" s="80">
        <v>100.723</v>
      </c>
      <c r="G71" s="80">
        <v>99.120999999999995</v>
      </c>
      <c r="H71" s="80">
        <v>95.548000000000002</v>
      </c>
      <c r="I71" s="80">
        <v>93.465999999999994</v>
      </c>
      <c r="J71" s="80">
        <v>88.852999999999994</v>
      </c>
      <c r="K71" s="80">
        <v>87.9</v>
      </c>
      <c r="L71" s="80">
        <v>88.9</v>
      </c>
      <c r="M71" s="80">
        <v>95.492000000000004</v>
      </c>
      <c r="N71" s="80">
        <v>99.1</v>
      </c>
      <c r="O71" s="80">
        <v>101</v>
      </c>
      <c r="P71" s="80">
        <v>101.5</v>
      </c>
      <c r="Q71" s="80">
        <v>103.4</v>
      </c>
      <c r="R71" s="80">
        <v>103.2</v>
      </c>
      <c r="S71" s="81">
        <v>96.1</v>
      </c>
      <c r="T71" s="80"/>
      <c r="U71" s="10"/>
    </row>
    <row r="72" spans="1:21" x14ac:dyDescent="0.25">
      <c r="A72" s="18" t="s">
        <v>122</v>
      </c>
      <c r="B72" s="80">
        <v>91.387</v>
      </c>
      <c r="C72" s="80">
        <v>94.903000000000006</v>
      </c>
      <c r="D72" s="80">
        <v>101.568</v>
      </c>
      <c r="E72" s="80">
        <v>94.122</v>
      </c>
      <c r="F72" s="80">
        <v>96.227999999999994</v>
      </c>
      <c r="G72" s="80">
        <v>116.898</v>
      </c>
      <c r="H72" s="80">
        <v>96.984999999999999</v>
      </c>
      <c r="I72" s="80">
        <v>94.727000000000004</v>
      </c>
      <c r="J72" s="80">
        <v>91.144000000000005</v>
      </c>
      <c r="K72" s="80">
        <v>80.915000000000006</v>
      </c>
      <c r="L72" s="80">
        <v>79.099999999999994</v>
      </c>
      <c r="M72" s="80">
        <v>78.405000000000001</v>
      </c>
      <c r="N72" s="80">
        <v>74.3</v>
      </c>
      <c r="O72" s="80">
        <v>72.8</v>
      </c>
      <c r="P72" s="80">
        <v>69.400000000000006</v>
      </c>
      <c r="Q72" s="80">
        <v>62.2</v>
      </c>
      <c r="R72" s="80">
        <v>62.6</v>
      </c>
      <c r="S72" s="81">
        <v>58</v>
      </c>
      <c r="T72" s="80"/>
      <c r="U72" s="10"/>
    </row>
    <row r="73" spans="1:21" x14ac:dyDescent="0.25">
      <c r="A73" s="18" t="s">
        <v>123</v>
      </c>
      <c r="B73" s="80">
        <v>43.537999999999997</v>
      </c>
      <c r="C73" s="80">
        <v>48.834000000000003</v>
      </c>
      <c r="D73" s="80">
        <v>54.253999999999998</v>
      </c>
      <c r="E73" s="80">
        <v>54.512</v>
      </c>
      <c r="F73" s="80">
        <v>51.768999999999998</v>
      </c>
      <c r="G73" s="80">
        <v>53.171999999999997</v>
      </c>
      <c r="H73" s="80">
        <v>50.963999999999999</v>
      </c>
      <c r="I73" s="80">
        <v>50.231000000000002</v>
      </c>
      <c r="J73" s="80">
        <v>50.99</v>
      </c>
      <c r="K73" s="80">
        <v>51.281999999999996</v>
      </c>
      <c r="L73" s="80">
        <v>51</v>
      </c>
      <c r="M73" s="80">
        <v>48.588000000000001</v>
      </c>
      <c r="N73" s="80">
        <v>46.8</v>
      </c>
      <c r="O73" s="80">
        <v>45.5</v>
      </c>
      <c r="P73" s="80">
        <v>45.3</v>
      </c>
      <c r="Q73" s="80">
        <v>45.5</v>
      </c>
      <c r="R73" s="80">
        <v>45.8</v>
      </c>
      <c r="S73" s="81">
        <v>41.3</v>
      </c>
      <c r="T73" s="80"/>
      <c r="U73" s="10"/>
    </row>
    <row r="74" spans="1:21" ht="18" x14ac:dyDescent="0.25">
      <c r="A74" s="17" t="s">
        <v>217</v>
      </c>
      <c r="B74" s="78">
        <f>B75+B76+B77+B82</f>
        <v>696.50800000000004</v>
      </c>
      <c r="C74" s="78">
        <f>C75+C76+C77+C82</f>
        <v>712.27800000000002</v>
      </c>
      <c r="D74" s="78">
        <f>D75+D76+D77+D82</f>
        <v>668.74699999999996</v>
      </c>
      <c r="E74" s="78">
        <f>E75+E76+E77+E82</f>
        <v>659.46800000000007</v>
      </c>
      <c r="F74" s="78">
        <f>F75+F76+F77+F82</f>
        <v>653.19000000000005</v>
      </c>
      <c r="G74" s="78">
        <f t="shared" ref="G74:M74" si="7">G75+G76+G77+G82</f>
        <v>639.80099999999993</v>
      </c>
      <c r="H74" s="78">
        <f t="shared" si="7"/>
        <v>587.26499999999999</v>
      </c>
      <c r="I74" s="78">
        <f t="shared" si="7"/>
        <v>543.62600000000009</v>
      </c>
      <c r="J74" s="78">
        <f t="shared" si="7"/>
        <v>508.77000000000004</v>
      </c>
      <c r="K74" s="78">
        <f t="shared" si="7"/>
        <v>496.154</v>
      </c>
      <c r="L74" s="78">
        <f t="shared" si="7"/>
        <v>492.90000000000003</v>
      </c>
      <c r="M74" s="78">
        <f t="shared" si="7"/>
        <v>548.10799999999995</v>
      </c>
      <c r="N74" s="78">
        <v>537</v>
      </c>
      <c r="O74" s="78">
        <v>519.29999999999995</v>
      </c>
      <c r="P74" s="78">
        <v>521.20000000000005</v>
      </c>
      <c r="Q74" s="78">
        <v>522.4</v>
      </c>
      <c r="R74" s="78">
        <v>515.5</v>
      </c>
      <c r="S74" s="79">
        <v>515.79999999999995</v>
      </c>
      <c r="T74" s="78"/>
      <c r="U74" s="10"/>
    </row>
    <row r="75" spans="1:21" x14ac:dyDescent="0.25">
      <c r="A75" s="18" t="s">
        <v>125</v>
      </c>
      <c r="B75" s="80">
        <v>78.319999999999993</v>
      </c>
      <c r="C75" s="80">
        <v>80.381</v>
      </c>
      <c r="D75" s="80">
        <v>79.754999999999995</v>
      </c>
      <c r="E75" s="80">
        <v>75.984999999999999</v>
      </c>
      <c r="F75" s="80">
        <v>74.183000000000007</v>
      </c>
      <c r="G75" s="80">
        <v>73.900999999999996</v>
      </c>
      <c r="H75" s="80">
        <v>56.761000000000003</v>
      </c>
      <c r="I75" s="80">
        <v>48.06</v>
      </c>
      <c r="J75" s="80">
        <v>54.953000000000003</v>
      </c>
      <c r="K75" s="80">
        <v>46.228000000000002</v>
      </c>
      <c r="L75" s="80">
        <v>47.4</v>
      </c>
      <c r="M75" s="80">
        <v>48.881</v>
      </c>
      <c r="N75" s="80">
        <v>43.6</v>
      </c>
      <c r="O75" s="80">
        <v>44.3</v>
      </c>
      <c r="P75" s="80">
        <v>44.2</v>
      </c>
      <c r="Q75" s="80">
        <v>43.4</v>
      </c>
      <c r="R75" s="80">
        <v>42.5</v>
      </c>
      <c r="S75" s="81">
        <v>42.8</v>
      </c>
      <c r="T75" s="80"/>
      <c r="U75" s="10"/>
    </row>
    <row r="76" spans="1:21" x14ac:dyDescent="0.25">
      <c r="A76" s="18" t="s">
        <v>218</v>
      </c>
      <c r="B76" s="80">
        <v>264.02199999999999</v>
      </c>
      <c r="C76" s="80">
        <v>265.851</v>
      </c>
      <c r="D76" s="80">
        <v>246.71199999999999</v>
      </c>
      <c r="E76" s="80">
        <v>249.815</v>
      </c>
      <c r="F76" s="80">
        <v>242.98400000000001</v>
      </c>
      <c r="G76" s="80">
        <v>232.72200000000001</v>
      </c>
      <c r="H76" s="80">
        <v>214.41399999999999</v>
      </c>
      <c r="I76" s="80">
        <v>195.49100000000001</v>
      </c>
      <c r="J76" s="80">
        <v>181.41800000000001</v>
      </c>
      <c r="K76" s="80">
        <v>184.40299999999999</v>
      </c>
      <c r="L76" s="80">
        <v>160.4</v>
      </c>
      <c r="M76" s="80">
        <v>187.65700000000001</v>
      </c>
      <c r="N76" s="80">
        <v>186.6</v>
      </c>
      <c r="O76" s="80">
        <v>183.3</v>
      </c>
      <c r="P76" s="80">
        <v>183.5</v>
      </c>
      <c r="Q76" s="80">
        <v>187.8</v>
      </c>
      <c r="R76" s="80">
        <v>183.8</v>
      </c>
      <c r="S76" s="81">
        <v>189.9</v>
      </c>
      <c r="T76" s="80"/>
      <c r="U76" s="10"/>
    </row>
    <row r="77" spans="1:21" x14ac:dyDescent="0.25">
      <c r="A77" s="18" t="s">
        <v>127</v>
      </c>
      <c r="B77" s="80">
        <v>136.459</v>
      </c>
      <c r="C77" s="80">
        <v>143.65299999999999</v>
      </c>
      <c r="D77" s="80">
        <v>148.21299999999999</v>
      </c>
      <c r="E77" s="80">
        <v>141.87200000000001</v>
      </c>
      <c r="F77" s="80">
        <v>149.749</v>
      </c>
      <c r="G77" s="80">
        <v>153.46899999999999</v>
      </c>
      <c r="H77" s="80">
        <v>161.45500000000001</v>
      </c>
      <c r="I77" s="80">
        <v>157.14400000000001</v>
      </c>
      <c r="J77" s="80">
        <v>145.69999999999999</v>
      </c>
      <c r="K77" s="80">
        <v>142.17099999999999</v>
      </c>
      <c r="L77" s="80">
        <v>142.9</v>
      </c>
      <c r="M77" s="80">
        <v>150.291</v>
      </c>
      <c r="N77" s="80">
        <v>157.6</v>
      </c>
      <c r="O77" s="80">
        <v>149.30000000000001</v>
      </c>
      <c r="P77" s="80">
        <v>147.1</v>
      </c>
      <c r="Q77" s="80">
        <v>146.80000000000001</v>
      </c>
      <c r="R77" s="80">
        <v>146.30000000000001</v>
      </c>
      <c r="S77" s="81">
        <v>144.1</v>
      </c>
      <c r="T77" s="80"/>
      <c r="U77" s="10"/>
    </row>
    <row r="78" spans="1:21" x14ac:dyDescent="0.25">
      <c r="A78" s="19" t="s">
        <v>79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1"/>
      <c r="T78" s="80"/>
      <c r="U78" s="10"/>
    </row>
    <row r="79" spans="1:21" ht="29.25" x14ac:dyDescent="0.25">
      <c r="A79" s="20" t="s">
        <v>128</v>
      </c>
      <c r="B79" s="80">
        <v>32.417000000000002</v>
      </c>
      <c r="C79" s="80">
        <v>36.944000000000003</v>
      </c>
      <c r="D79" s="80">
        <v>41.307000000000002</v>
      </c>
      <c r="E79" s="80">
        <v>41.494999999999997</v>
      </c>
      <c r="F79" s="80">
        <v>39.176000000000002</v>
      </c>
      <c r="G79" s="80">
        <v>37.261000000000003</v>
      </c>
      <c r="H79" s="80">
        <v>45.475999999999999</v>
      </c>
      <c r="I79" s="80">
        <v>40.088999999999999</v>
      </c>
      <c r="J79" s="80">
        <v>37.731000000000002</v>
      </c>
      <c r="K79" s="80">
        <v>36.591999999999999</v>
      </c>
      <c r="L79" s="80">
        <v>37.4</v>
      </c>
      <c r="M79" s="80">
        <v>43.814999999999998</v>
      </c>
      <c r="N79" s="80">
        <v>47.2</v>
      </c>
      <c r="O79" s="80">
        <v>42.7</v>
      </c>
      <c r="P79" s="80">
        <v>45.6</v>
      </c>
      <c r="Q79" s="80">
        <v>49.3</v>
      </c>
      <c r="R79" s="80">
        <v>49.1</v>
      </c>
      <c r="S79" s="81">
        <v>48.6</v>
      </c>
      <c r="T79" s="80"/>
      <c r="U79" s="10"/>
    </row>
    <row r="80" spans="1:21" ht="19.5" x14ac:dyDescent="0.25">
      <c r="A80" s="20" t="s">
        <v>129</v>
      </c>
      <c r="B80" s="80">
        <v>5.2610000000000001</v>
      </c>
      <c r="C80" s="80">
        <v>5.67</v>
      </c>
      <c r="D80" s="80">
        <v>5.6529999999999996</v>
      </c>
      <c r="E80" s="80">
        <v>6.6689999999999996</v>
      </c>
      <c r="F80" s="80">
        <v>7.9489999999999998</v>
      </c>
      <c r="G80" s="80">
        <v>7.1449999999999996</v>
      </c>
      <c r="H80" s="80">
        <v>6.1550000000000002</v>
      </c>
      <c r="I80" s="80">
        <v>6.8819999999999997</v>
      </c>
      <c r="J80" s="80">
        <v>7.298</v>
      </c>
      <c r="K80" s="80">
        <v>4.6500000000000004</v>
      </c>
      <c r="L80" s="80">
        <v>5.5</v>
      </c>
      <c r="M80" s="80">
        <v>7.77</v>
      </c>
      <c r="N80" s="80">
        <v>9.6999999999999993</v>
      </c>
      <c r="O80" s="80">
        <v>8.3000000000000007</v>
      </c>
      <c r="P80" s="80">
        <v>8</v>
      </c>
      <c r="Q80" s="80">
        <v>8</v>
      </c>
      <c r="R80" s="80">
        <v>7.1</v>
      </c>
      <c r="S80" s="81">
        <v>8.4</v>
      </c>
      <c r="T80" s="80"/>
      <c r="U80" s="10"/>
    </row>
    <row r="81" spans="1:21" ht="19.5" x14ac:dyDescent="0.25">
      <c r="A81" s="20" t="s">
        <v>182</v>
      </c>
      <c r="B81" s="80">
        <f>B77-(B79+B80)</f>
        <v>98.781000000000006</v>
      </c>
      <c r="C81" s="80">
        <f>C77-(C79+C80)</f>
        <v>101.03899999999999</v>
      </c>
      <c r="D81" s="80">
        <f>D77-(D79+D80)</f>
        <v>101.25299999999999</v>
      </c>
      <c r="E81" s="80">
        <f>E77-(E79+E80)</f>
        <v>93.708000000000027</v>
      </c>
      <c r="F81" s="80">
        <f>F77-(F79+F80)</f>
        <v>102.624</v>
      </c>
      <c r="G81" s="80">
        <f t="shared" ref="G81:N81" si="8">G77-(G79+G80)</f>
        <v>109.06299999999999</v>
      </c>
      <c r="H81" s="80">
        <f t="shared" si="8"/>
        <v>109.82400000000001</v>
      </c>
      <c r="I81" s="80">
        <f t="shared" si="8"/>
        <v>110.173</v>
      </c>
      <c r="J81" s="80">
        <f t="shared" si="8"/>
        <v>100.67099999999999</v>
      </c>
      <c r="K81" s="80">
        <f t="shared" si="8"/>
        <v>100.929</v>
      </c>
      <c r="L81" s="80">
        <f t="shared" si="8"/>
        <v>100</v>
      </c>
      <c r="M81" s="80">
        <f t="shared" si="8"/>
        <v>98.706000000000003</v>
      </c>
      <c r="N81" s="80">
        <f t="shared" si="8"/>
        <v>100.69999999999999</v>
      </c>
      <c r="O81" s="80">
        <v>98.3</v>
      </c>
      <c r="P81" s="80">
        <v>93.4</v>
      </c>
      <c r="Q81" s="80">
        <v>89.5</v>
      </c>
      <c r="R81" s="80">
        <v>90.1</v>
      </c>
      <c r="S81" s="81">
        <v>87.2</v>
      </c>
      <c r="T81" s="80"/>
      <c r="U81" s="10"/>
    </row>
    <row r="82" spans="1:21" x14ac:dyDescent="0.25">
      <c r="A82" s="18" t="s">
        <v>132</v>
      </c>
      <c r="B82" s="80">
        <v>217.70699999999999</v>
      </c>
      <c r="C82" s="80">
        <v>222.393</v>
      </c>
      <c r="D82" s="80">
        <v>194.06700000000001</v>
      </c>
      <c r="E82" s="80">
        <v>191.79599999999999</v>
      </c>
      <c r="F82" s="80">
        <v>186.274</v>
      </c>
      <c r="G82" s="80">
        <v>179.709</v>
      </c>
      <c r="H82" s="80">
        <v>154.63499999999999</v>
      </c>
      <c r="I82" s="80">
        <v>142.93100000000001</v>
      </c>
      <c r="J82" s="80">
        <v>126.699</v>
      </c>
      <c r="K82" s="80">
        <v>123.352</v>
      </c>
      <c r="L82" s="80">
        <v>142.19999999999999</v>
      </c>
      <c r="M82" s="80">
        <v>161.279</v>
      </c>
      <c r="N82" s="80">
        <v>149.19999999999999</v>
      </c>
      <c r="O82" s="80">
        <v>142.30000000000001</v>
      </c>
      <c r="P82" s="80">
        <v>146.5</v>
      </c>
      <c r="Q82" s="80">
        <v>144.5</v>
      </c>
      <c r="R82" s="80">
        <v>142.80000000000001</v>
      </c>
      <c r="S82" s="81">
        <v>138.9</v>
      </c>
      <c r="T82" s="80"/>
      <c r="U82" s="10"/>
    </row>
    <row r="83" spans="1:21" ht="18" x14ac:dyDescent="0.25">
      <c r="A83" s="17" t="s">
        <v>219</v>
      </c>
      <c r="B83" s="78">
        <f>SUM(B84:B93)</f>
        <v>749.88799999999992</v>
      </c>
      <c r="C83" s="78">
        <f>SUM(C84:C93)</f>
        <v>788.49</v>
      </c>
      <c r="D83" s="78">
        <f>SUM(D84:D93)</f>
        <v>773.46500000000003</v>
      </c>
      <c r="E83" s="78">
        <f>SUM(E84:E93)</f>
        <v>759.34699999999998</v>
      </c>
      <c r="F83" s="78">
        <f>SUM(F84:F93)</f>
        <v>764.23399999999992</v>
      </c>
      <c r="G83" s="78">
        <f t="shared" ref="G83:S83" si="9">SUM(G84:G93)</f>
        <v>751.197</v>
      </c>
      <c r="H83" s="78">
        <f t="shared" si="9"/>
        <v>727.59500000000003</v>
      </c>
      <c r="I83" s="78">
        <f t="shared" si="9"/>
        <v>703.36699999999996</v>
      </c>
      <c r="J83" s="78">
        <f t="shared" si="9"/>
        <v>773.00400000000013</v>
      </c>
      <c r="K83" s="78">
        <f t="shared" si="9"/>
        <v>732.76600000000008</v>
      </c>
      <c r="L83" s="78">
        <f t="shared" si="9"/>
        <v>766.69999999999993</v>
      </c>
      <c r="M83" s="78">
        <f t="shared" si="9"/>
        <v>780.69999999999993</v>
      </c>
      <c r="N83" s="78">
        <f t="shared" si="9"/>
        <v>804.6</v>
      </c>
      <c r="O83" s="78">
        <f t="shared" si="9"/>
        <v>799.8</v>
      </c>
      <c r="P83" s="78">
        <f t="shared" si="9"/>
        <v>832.20000000000016</v>
      </c>
      <c r="Q83" s="78">
        <f t="shared" si="9"/>
        <v>796.6</v>
      </c>
      <c r="R83" s="78">
        <f t="shared" si="9"/>
        <v>761.5</v>
      </c>
      <c r="S83" s="79">
        <f t="shared" si="9"/>
        <v>700.5</v>
      </c>
      <c r="T83" s="78"/>
      <c r="U83" s="10"/>
    </row>
    <row r="84" spans="1:21" x14ac:dyDescent="0.25">
      <c r="A84" s="18" t="s">
        <v>134</v>
      </c>
      <c r="B84" s="80">
        <v>5.726</v>
      </c>
      <c r="C84" s="80">
        <v>5.9390000000000001</v>
      </c>
      <c r="D84" s="80">
        <v>5.7770000000000001</v>
      </c>
      <c r="E84" s="80">
        <v>5.1779999999999999</v>
      </c>
      <c r="F84" s="80">
        <v>8.42</v>
      </c>
      <c r="G84" s="80">
        <v>9.702</v>
      </c>
      <c r="H84" s="80">
        <v>9.827</v>
      </c>
      <c r="I84" s="80">
        <v>11.333</v>
      </c>
      <c r="J84" s="80">
        <v>11.965</v>
      </c>
      <c r="K84" s="80">
        <v>12</v>
      </c>
      <c r="L84" s="80">
        <v>11.4</v>
      </c>
      <c r="M84" s="80">
        <v>10.989000000000001</v>
      </c>
      <c r="N84" s="80">
        <v>10.8</v>
      </c>
      <c r="O84" s="80">
        <v>11.7</v>
      </c>
      <c r="P84" s="80">
        <v>11.5</v>
      </c>
      <c r="Q84" s="80">
        <v>10.9</v>
      </c>
      <c r="R84" s="80">
        <v>11.3</v>
      </c>
      <c r="S84" s="81">
        <v>10.5</v>
      </c>
      <c r="T84" s="80"/>
      <c r="U84" s="10"/>
    </row>
    <row r="85" spans="1:21" x14ac:dyDescent="0.25">
      <c r="A85" s="18" t="s">
        <v>135</v>
      </c>
      <c r="B85" s="80">
        <v>20.603999999999999</v>
      </c>
      <c r="C85" s="80">
        <v>21.908999999999999</v>
      </c>
      <c r="D85" s="80">
        <v>30.28</v>
      </c>
      <c r="E85" s="80">
        <v>31.198</v>
      </c>
      <c r="F85" s="80">
        <v>33.473999999999997</v>
      </c>
      <c r="G85" s="80">
        <v>31.05</v>
      </c>
      <c r="H85" s="80">
        <v>32.249000000000002</v>
      </c>
      <c r="I85" s="80">
        <v>29.135000000000002</v>
      </c>
      <c r="J85" s="80">
        <v>25.321999999999999</v>
      </c>
      <c r="K85" s="80">
        <v>24.940999999999999</v>
      </c>
      <c r="L85" s="80">
        <v>26</v>
      </c>
      <c r="M85" s="80">
        <v>22.094999999999999</v>
      </c>
      <c r="N85" s="80">
        <v>21.5</v>
      </c>
      <c r="O85" s="80">
        <v>21.4</v>
      </c>
      <c r="P85" s="80">
        <v>21</v>
      </c>
      <c r="Q85" s="80">
        <v>20.7</v>
      </c>
      <c r="R85" s="80">
        <v>30.6</v>
      </c>
      <c r="S85" s="81">
        <v>18</v>
      </c>
      <c r="T85" s="80"/>
      <c r="U85" s="10"/>
    </row>
    <row r="86" spans="1:21" x14ac:dyDescent="0.25">
      <c r="A86" s="18" t="s">
        <v>136</v>
      </c>
      <c r="B86" s="80">
        <v>38.741</v>
      </c>
      <c r="C86" s="80">
        <v>35.581000000000003</v>
      </c>
      <c r="D86" s="80">
        <v>40.677999999999997</v>
      </c>
      <c r="E86" s="80">
        <v>45.601999999999997</v>
      </c>
      <c r="F86" s="80">
        <v>46.652000000000001</v>
      </c>
      <c r="G86" s="80">
        <v>45.280999999999999</v>
      </c>
      <c r="H86" s="80">
        <v>40.497999999999998</v>
      </c>
      <c r="I86" s="80">
        <v>37.616</v>
      </c>
      <c r="J86" s="80">
        <v>37.465000000000003</v>
      </c>
      <c r="K86" s="80">
        <v>33.578000000000003</v>
      </c>
      <c r="L86" s="80">
        <v>36.6</v>
      </c>
      <c r="M86" s="80">
        <v>36.366999999999997</v>
      </c>
      <c r="N86" s="80">
        <v>37.6</v>
      </c>
      <c r="O86" s="80">
        <v>36.6</v>
      </c>
      <c r="P86" s="80">
        <v>34.799999999999997</v>
      </c>
      <c r="Q86" s="80">
        <v>34.6</v>
      </c>
      <c r="R86" s="80">
        <v>30.3</v>
      </c>
      <c r="S86" s="81">
        <v>27</v>
      </c>
      <c r="T86" s="80"/>
      <c r="U86" s="10"/>
    </row>
    <row r="87" spans="1:21" x14ac:dyDescent="0.25">
      <c r="A87" s="18" t="s">
        <v>137</v>
      </c>
      <c r="B87" s="80">
        <v>140.11699999999999</v>
      </c>
      <c r="C87" s="80">
        <v>137.6</v>
      </c>
      <c r="D87" s="80">
        <v>143.30000000000001</v>
      </c>
      <c r="E87" s="80">
        <v>141.98699999999999</v>
      </c>
      <c r="F87" s="80">
        <v>133.471</v>
      </c>
      <c r="G87" s="80">
        <v>109.249</v>
      </c>
      <c r="H87" s="80">
        <v>113.245</v>
      </c>
      <c r="I87" s="80">
        <v>110.348</v>
      </c>
      <c r="J87" s="80">
        <v>118.559</v>
      </c>
      <c r="K87" s="80">
        <v>115.758</v>
      </c>
      <c r="L87" s="80">
        <v>113.9</v>
      </c>
      <c r="M87" s="80">
        <v>120.977</v>
      </c>
      <c r="N87" s="80">
        <v>133.9</v>
      </c>
      <c r="O87" s="80">
        <v>159.19999999999999</v>
      </c>
      <c r="P87" s="80">
        <v>191.8</v>
      </c>
      <c r="Q87" s="80">
        <v>166.7</v>
      </c>
      <c r="R87" s="80">
        <v>173</v>
      </c>
      <c r="S87" s="81">
        <v>136</v>
      </c>
      <c r="T87" s="80"/>
      <c r="U87" s="10"/>
    </row>
    <row r="88" spans="1:21" x14ac:dyDescent="0.25">
      <c r="A88" s="18" t="s">
        <v>138</v>
      </c>
      <c r="B88" s="80">
        <v>74.424999999999997</v>
      </c>
      <c r="C88" s="80">
        <v>77.091999999999999</v>
      </c>
      <c r="D88" s="80">
        <v>78.484999999999999</v>
      </c>
      <c r="E88" s="80">
        <v>78.552999999999997</v>
      </c>
      <c r="F88" s="80">
        <v>74.156999999999996</v>
      </c>
      <c r="G88" s="80">
        <v>88.313999999999993</v>
      </c>
      <c r="H88" s="80">
        <v>102.092</v>
      </c>
      <c r="I88" s="80">
        <v>85.798000000000002</v>
      </c>
      <c r="J88" s="80">
        <v>98.822999999999993</v>
      </c>
      <c r="K88" s="80">
        <v>87.468000000000004</v>
      </c>
      <c r="L88" s="80">
        <v>110.3</v>
      </c>
      <c r="M88" s="80">
        <v>112.44199999999999</v>
      </c>
      <c r="N88" s="80">
        <v>114.6</v>
      </c>
      <c r="O88" s="80">
        <v>115.4</v>
      </c>
      <c r="P88" s="80">
        <v>115.5</v>
      </c>
      <c r="Q88" s="80">
        <v>111.4</v>
      </c>
      <c r="R88" s="80">
        <v>105.5</v>
      </c>
      <c r="S88" s="81">
        <v>102.1</v>
      </c>
      <c r="T88" s="80"/>
      <c r="U88" s="10"/>
    </row>
    <row r="89" spans="1:21" x14ac:dyDescent="0.25">
      <c r="A89" s="18" t="s">
        <v>139</v>
      </c>
      <c r="B89" s="80">
        <v>108.3</v>
      </c>
      <c r="C89" s="80">
        <v>121.782</v>
      </c>
      <c r="D89" s="80">
        <v>112.95</v>
      </c>
      <c r="E89" s="80">
        <v>102.503</v>
      </c>
      <c r="F89" s="80">
        <v>97.004999999999995</v>
      </c>
      <c r="G89" s="80">
        <v>100.196</v>
      </c>
      <c r="H89" s="80">
        <v>97.234999999999999</v>
      </c>
      <c r="I89" s="80">
        <v>95.876999999999995</v>
      </c>
      <c r="J89" s="80">
        <v>93.448999999999998</v>
      </c>
      <c r="K89" s="80">
        <v>78.141000000000005</v>
      </c>
      <c r="L89" s="80">
        <v>87</v>
      </c>
      <c r="M89" s="80">
        <v>98.837999999999994</v>
      </c>
      <c r="N89" s="80">
        <v>100</v>
      </c>
      <c r="O89" s="80">
        <v>98.4</v>
      </c>
      <c r="P89" s="80">
        <v>97.1</v>
      </c>
      <c r="Q89" s="80">
        <v>96.4</v>
      </c>
      <c r="R89" s="80">
        <v>99.3</v>
      </c>
      <c r="S89" s="81">
        <v>100.1</v>
      </c>
      <c r="T89" s="80"/>
      <c r="U89" s="10"/>
    </row>
    <row r="90" spans="1:21" x14ac:dyDescent="0.25">
      <c r="A90" s="18" t="s">
        <v>140</v>
      </c>
      <c r="B90" s="80">
        <v>149.66999999999999</v>
      </c>
      <c r="C90" s="80">
        <v>157.04599999999999</v>
      </c>
      <c r="D90" s="80">
        <v>146.38300000000001</v>
      </c>
      <c r="E90" s="80">
        <v>143.137</v>
      </c>
      <c r="F90" s="80">
        <v>141.18100000000001</v>
      </c>
      <c r="G90" s="80">
        <v>135.65799999999999</v>
      </c>
      <c r="H90" s="80">
        <v>118.842</v>
      </c>
      <c r="I90" s="80">
        <v>117.188</v>
      </c>
      <c r="J90" s="80">
        <v>108.73</v>
      </c>
      <c r="K90" s="80">
        <v>107.40600000000001</v>
      </c>
      <c r="L90" s="80">
        <v>115.9</v>
      </c>
      <c r="M90" s="80">
        <v>117.038</v>
      </c>
      <c r="N90" s="80">
        <v>123.1</v>
      </c>
      <c r="O90" s="80">
        <v>100.7</v>
      </c>
      <c r="P90" s="80">
        <v>100.2</v>
      </c>
      <c r="Q90" s="80">
        <v>99</v>
      </c>
      <c r="R90" s="80">
        <v>85.9</v>
      </c>
      <c r="S90" s="81">
        <v>89.5</v>
      </c>
      <c r="T90" s="80"/>
      <c r="U90" s="10"/>
    </row>
    <row r="91" spans="1:21" x14ac:dyDescent="0.25">
      <c r="A91" s="18" t="s">
        <v>220</v>
      </c>
      <c r="B91" s="80">
        <v>100.791</v>
      </c>
      <c r="C91" s="80">
        <v>110.446</v>
      </c>
      <c r="D91" s="80">
        <v>104.958</v>
      </c>
      <c r="E91" s="80">
        <v>97.772999999999996</v>
      </c>
      <c r="F91" s="80">
        <v>123.17400000000001</v>
      </c>
      <c r="G91" s="80">
        <v>118.76600000000001</v>
      </c>
      <c r="H91" s="80">
        <v>112.848</v>
      </c>
      <c r="I91" s="80">
        <v>114.902</v>
      </c>
      <c r="J91" s="80">
        <v>110.955</v>
      </c>
      <c r="K91" s="80">
        <v>107.39</v>
      </c>
      <c r="L91" s="80">
        <v>103.8</v>
      </c>
      <c r="M91" s="80">
        <v>101.712</v>
      </c>
      <c r="N91" s="80">
        <v>100.4</v>
      </c>
      <c r="O91" s="80">
        <v>101</v>
      </c>
      <c r="P91" s="80">
        <v>105.2</v>
      </c>
      <c r="Q91" s="80">
        <v>107.7</v>
      </c>
      <c r="R91" s="80">
        <v>108.2</v>
      </c>
      <c r="S91" s="81">
        <v>107.9</v>
      </c>
      <c r="T91" s="80"/>
      <c r="U91" s="10"/>
    </row>
    <row r="92" spans="1:21" x14ac:dyDescent="0.25">
      <c r="A92" s="18" t="s">
        <v>142</v>
      </c>
      <c r="B92" s="80">
        <v>56.478000000000002</v>
      </c>
      <c r="C92" s="80">
        <v>62.097000000000001</v>
      </c>
      <c r="D92" s="80">
        <v>53.585000000000001</v>
      </c>
      <c r="E92" s="80">
        <v>50.926000000000002</v>
      </c>
      <c r="F92" s="80">
        <v>47.28</v>
      </c>
      <c r="G92" s="80">
        <v>54.304000000000002</v>
      </c>
      <c r="H92" s="80">
        <v>48.932000000000002</v>
      </c>
      <c r="I92" s="80">
        <v>49.481000000000002</v>
      </c>
      <c r="J92" s="80">
        <v>116.88200000000001</v>
      </c>
      <c r="K92" s="80">
        <v>118.384</v>
      </c>
      <c r="L92" s="80">
        <v>113.3</v>
      </c>
      <c r="M92" s="80">
        <v>110.236</v>
      </c>
      <c r="N92" s="80">
        <v>110.6</v>
      </c>
      <c r="O92" s="80">
        <v>106.1</v>
      </c>
      <c r="P92" s="80">
        <v>104.5</v>
      </c>
      <c r="Q92" s="80">
        <v>99.6</v>
      </c>
      <c r="R92" s="80">
        <v>67.8</v>
      </c>
      <c r="S92" s="81">
        <v>62.4</v>
      </c>
      <c r="T92" s="80"/>
      <c r="U92" s="10"/>
    </row>
    <row r="93" spans="1:21" x14ac:dyDescent="0.25">
      <c r="A93" s="18" t="s">
        <v>143</v>
      </c>
      <c r="B93" s="80">
        <v>55.036000000000001</v>
      </c>
      <c r="C93" s="80">
        <v>58.997999999999998</v>
      </c>
      <c r="D93" s="80">
        <v>57.069000000000003</v>
      </c>
      <c r="E93" s="80">
        <v>62.49</v>
      </c>
      <c r="F93" s="80">
        <v>59.42</v>
      </c>
      <c r="G93" s="80">
        <v>58.677</v>
      </c>
      <c r="H93" s="80">
        <v>51.826999999999998</v>
      </c>
      <c r="I93" s="80">
        <v>51.689</v>
      </c>
      <c r="J93" s="80">
        <v>50.853999999999999</v>
      </c>
      <c r="K93" s="80">
        <v>47.7</v>
      </c>
      <c r="L93" s="80">
        <v>48.5</v>
      </c>
      <c r="M93" s="80">
        <v>50.006</v>
      </c>
      <c r="N93" s="80">
        <v>52.1</v>
      </c>
      <c r="O93" s="80">
        <v>49.3</v>
      </c>
      <c r="P93" s="80">
        <v>50.6</v>
      </c>
      <c r="Q93" s="80">
        <v>49.6</v>
      </c>
      <c r="R93" s="80">
        <v>49.6</v>
      </c>
      <c r="S93" s="81">
        <v>47</v>
      </c>
      <c r="T93" s="80"/>
      <c r="U93" s="10"/>
    </row>
    <row r="94" spans="1:21" ht="18" x14ac:dyDescent="0.25">
      <c r="A94" s="17" t="s">
        <v>167</v>
      </c>
      <c r="B94" s="78">
        <f>SUM(B95:B105)</f>
        <v>495.37100000000004</v>
      </c>
      <c r="C94" s="78">
        <f>SUM(C95:C105)</f>
        <v>477.05299999999994</v>
      </c>
      <c r="D94" s="78">
        <f>SUM(D95:D105)</f>
        <v>473.12399999999997</v>
      </c>
      <c r="E94" s="78">
        <f>SUM(E95:E105)</f>
        <v>464.42800000000005</v>
      </c>
      <c r="F94" s="78">
        <f>SUM(F95:F105)</f>
        <v>442.42500000000007</v>
      </c>
      <c r="G94" s="78">
        <f t="shared" ref="G94:S94" si="10">SUM(G95:G105)</f>
        <v>448.53999999999991</v>
      </c>
      <c r="H94" s="78">
        <f t="shared" si="10"/>
        <v>413.435</v>
      </c>
      <c r="I94" s="78">
        <f t="shared" si="10"/>
        <v>406.74</v>
      </c>
      <c r="J94" s="78">
        <f t="shared" si="10"/>
        <v>381.08000000000004</v>
      </c>
      <c r="K94" s="78">
        <f t="shared" si="10"/>
        <v>379.95800000000008</v>
      </c>
      <c r="L94" s="78">
        <f t="shared" si="10"/>
        <v>383.09999999999997</v>
      </c>
      <c r="M94" s="78">
        <f t="shared" si="10"/>
        <v>395.99499999999995</v>
      </c>
      <c r="N94" s="78">
        <f t="shared" si="10"/>
        <v>409.4</v>
      </c>
      <c r="O94" s="78">
        <f t="shared" si="10"/>
        <v>406.4</v>
      </c>
      <c r="P94" s="78">
        <f t="shared" si="10"/>
        <v>395.70000000000005</v>
      </c>
      <c r="Q94" s="78">
        <f t="shared" si="10"/>
        <v>379.3</v>
      </c>
      <c r="R94" s="78">
        <f t="shared" si="10"/>
        <v>391.00000000000006</v>
      </c>
      <c r="S94" s="79">
        <f t="shared" si="10"/>
        <v>360.6</v>
      </c>
      <c r="T94" s="78"/>
      <c r="U94" s="10"/>
    </row>
    <row r="95" spans="1:21" x14ac:dyDescent="0.25">
      <c r="A95" s="18" t="s">
        <v>145</v>
      </c>
      <c r="B95" s="80">
        <v>31.844000000000001</v>
      </c>
      <c r="C95" s="80">
        <v>35.53</v>
      </c>
      <c r="D95" s="62">
        <v>44.216000000000001</v>
      </c>
      <c r="E95" s="80">
        <v>43.521999999999998</v>
      </c>
      <c r="F95" s="80">
        <v>38.735999999999997</v>
      </c>
      <c r="G95" s="80">
        <v>53.451000000000001</v>
      </c>
      <c r="H95" s="80">
        <v>46.706000000000003</v>
      </c>
      <c r="I95" s="80">
        <v>52.238999999999997</v>
      </c>
      <c r="J95" s="80">
        <v>49.16</v>
      </c>
      <c r="K95" s="80">
        <v>50.325000000000003</v>
      </c>
      <c r="L95" s="80">
        <v>45.9</v>
      </c>
      <c r="M95" s="80">
        <v>43.944000000000003</v>
      </c>
      <c r="N95" s="80">
        <v>46.5</v>
      </c>
      <c r="O95" s="80">
        <v>45.9</v>
      </c>
      <c r="P95" s="80">
        <v>44.4</v>
      </c>
      <c r="Q95" s="80">
        <v>41.7</v>
      </c>
      <c r="R95" s="80">
        <v>46.4</v>
      </c>
      <c r="S95" s="81">
        <v>37.299999999999997</v>
      </c>
      <c r="T95" s="80"/>
      <c r="U95" s="10"/>
    </row>
    <row r="96" spans="1:21" x14ac:dyDescent="0.25">
      <c r="A96" s="18" t="s">
        <v>146</v>
      </c>
      <c r="B96" s="80">
        <v>39.058999999999997</v>
      </c>
      <c r="C96" s="80">
        <v>48.923000000000002</v>
      </c>
      <c r="D96" s="62">
        <v>48.514000000000003</v>
      </c>
      <c r="E96" s="80">
        <v>49.735999999999997</v>
      </c>
      <c r="F96" s="80">
        <v>47.17</v>
      </c>
      <c r="G96" s="80">
        <v>47.485999999999997</v>
      </c>
      <c r="H96" s="80">
        <v>45.281999999999996</v>
      </c>
      <c r="I96" s="80">
        <v>40.976999999999997</v>
      </c>
      <c r="J96" s="80">
        <v>44.887</v>
      </c>
      <c r="K96" s="80">
        <v>43.445</v>
      </c>
      <c r="L96" s="80">
        <v>46.7</v>
      </c>
      <c r="M96" s="80">
        <v>45.530999999999999</v>
      </c>
      <c r="N96" s="80">
        <v>48.5</v>
      </c>
      <c r="O96" s="80">
        <v>48.3</v>
      </c>
      <c r="P96" s="80">
        <v>45.2</v>
      </c>
      <c r="Q96" s="80">
        <v>47.2</v>
      </c>
      <c r="R96" s="80">
        <v>48.9</v>
      </c>
      <c r="S96" s="81">
        <v>47</v>
      </c>
      <c r="T96" s="80"/>
      <c r="U96" s="10"/>
    </row>
    <row r="97" spans="1:21" x14ac:dyDescent="0.25">
      <c r="A97" s="18" t="s">
        <v>147</v>
      </c>
      <c r="B97" s="80">
        <v>42.558</v>
      </c>
      <c r="C97" s="80">
        <v>41.978999999999999</v>
      </c>
      <c r="D97" s="62">
        <v>48.198</v>
      </c>
      <c r="E97" s="80">
        <v>45.378999999999998</v>
      </c>
      <c r="F97" s="80">
        <v>51.037999999999997</v>
      </c>
      <c r="G97" s="80">
        <v>59.512999999999998</v>
      </c>
      <c r="H97" s="80">
        <v>58.85</v>
      </c>
      <c r="I97" s="80">
        <v>54.777999999999999</v>
      </c>
      <c r="J97" s="80">
        <v>57.856999999999999</v>
      </c>
      <c r="K97" s="80">
        <v>56.627000000000002</v>
      </c>
      <c r="L97" s="80">
        <v>55.1</v>
      </c>
      <c r="M97" s="80">
        <v>51.718000000000004</v>
      </c>
      <c r="N97" s="80">
        <v>57</v>
      </c>
      <c r="O97" s="80">
        <v>55</v>
      </c>
      <c r="P97" s="80">
        <v>58</v>
      </c>
      <c r="Q97" s="80">
        <v>48</v>
      </c>
      <c r="R97" s="80">
        <v>47.1</v>
      </c>
      <c r="S97" s="81">
        <v>40.9</v>
      </c>
      <c r="T97" s="80"/>
      <c r="U97" s="10"/>
    </row>
    <row r="98" spans="1:21" x14ac:dyDescent="0.25">
      <c r="A98" s="18" t="s">
        <v>148</v>
      </c>
      <c r="B98" s="80">
        <v>30.047999999999998</v>
      </c>
      <c r="C98" s="80">
        <v>30.291</v>
      </c>
      <c r="D98" s="62">
        <v>27.234000000000002</v>
      </c>
      <c r="E98" s="80">
        <v>23.673999999999999</v>
      </c>
      <c r="F98" s="80">
        <v>22.867999999999999</v>
      </c>
      <c r="G98" s="80">
        <v>21.206</v>
      </c>
      <c r="H98" s="80">
        <v>18.815999999999999</v>
      </c>
      <c r="I98" s="80">
        <v>18.512</v>
      </c>
      <c r="J98" s="80">
        <v>16.041</v>
      </c>
      <c r="K98" s="80">
        <v>16.088000000000001</v>
      </c>
      <c r="L98" s="80">
        <v>15.3</v>
      </c>
      <c r="M98" s="80">
        <v>15.518000000000001</v>
      </c>
      <c r="N98" s="80">
        <v>15.5</v>
      </c>
      <c r="O98" s="80">
        <v>15.3</v>
      </c>
      <c r="P98" s="80">
        <v>15.6</v>
      </c>
      <c r="Q98" s="80">
        <v>15.1</v>
      </c>
      <c r="R98" s="80">
        <v>16.3</v>
      </c>
      <c r="S98" s="81">
        <v>15.8</v>
      </c>
      <c r="T98" s="80"/>
      <c r="U98" s="10"/>
    </row>
    <row r="99" spans="1:21" x14ac:dyDescent="0.25">
      <c r="A99" s="18" t="s">
        <v>149</v>
      </c>
      <c r="B99" s="80">
        <v>134.54900000000001</v>
      </c>
      <c r="C99" s="80">
        <v>109.45099999999999</v>
      </c>
      <c r="D99" s="62">
        <v>99.382000000000005</v>
      </c>
      <c r="E99" s="80">
        <v>102.419</v>
      </c>
      <c r="F99" s="80">
        <v>103.468</v>
      </c>
      <c r="G99" s="80">
        <v>95.388999999999996</v>
      </c>
      <c r="H99" s="80">
        <v>86.022000000000006</v>
      </c>
      <c r="I99" s="80">
        <v>83.864000000000004</v>
      </c>
      <c r="J99" s="80">
        <v>72.272000000000006</v>
      </c>
      <c r="K99" s="80">
        <v>73.510000000000005</v>
      </c>
      <c r="L99" s="80">
        <v>81.2</v>
      </c>
      <c r="M99" s="80">
        <v>97.2</v>
      </c>
      <c r="N99" s="80">
        <v>100.6</v>
      </c>
      <c r="O99" s="80">
        <v>103.9</v>
      </c>
      <c r="P99" s="80">
        <v>102.9</v>
      </c>
      <c r="Q99" s="80">
        <v>105.4</v>
      </c>
      <c r="R99" s="80">
        <v>105.2</v>
      </c>
      <c r="S99" s="81">
        <v>95.3</v>
      </c>
      <c r="T99" s="80"/>
      <c r="U99" s="10"/>
    </row>
    <row r="100" spans="1:21" x14ac:dyDescent="0.25">
      <c r="A100" s="18" t="s">
        <v>221</v>
      </c>
      <c r="B100" s="80">
        <v>110.61499999999999</v>
      </c>
      <c r="C100" s="80">
        <v>117.83499999999999</v>
      </c>
      <c r="D100" s="62">
        <v>116.744</v>
      </c>
      <c r="E100" s="80">
        <v>107.529</v>
      </c>
      <c r="F100" s="80">
        <v>91.635000000000005</v>
      </c>
      <c r="G100" s="80">
        <v>85.552999999999997</v>
      </c>
      <c r="H100" s="80">
        <v>81.231999999999999</v>
      </c>
      <c r="I100" s="80">
        <v>77.081999999999994</v>
      </c>
      <c r="J100" s="80">
        <v>65.369</v>
      </c>
      <c r="K100" s="80">
        <v>71.093000000000004</v>
      </c>
      <c r="L100" s="80">
        <v>67.2</v>
      </c>
      <c r="M100" s="80">
        <v>63.276000000000003</v>
      </c>
      <c r="N100" s="80">
        <v>63.4</v>
      </c>
      <c r="O100" s="80">
        <v>60.9</v>
      </c>
      <c r="P100" s="80">
        <v>56.4</v>
      </c>
      <c r="Q100" s="80">
        <v>53.6</v>
      </c>
      <c r="R100" s="80">
        <v>56.8</v>
      </c>
      <c r="S100" s="81">
        <v>53.5</v>
      </c>
      <c r="T100" s="80"/>
      <c r="U100" s="10"/>
    </row>
    <row r="101" spans="1:21" x14ac:dyDescent="0.25">
      <c r="A101" s="18" t="s">
        <v>151</v>
      </c>
      <c r="B101" s="80">
        <v>40.033999999999999</v>
      </c>
      <c r="C101" s="80">
        <v>40.698</v>
      </c>
      <c r="D101" s="62">
        <v>36.523000000000003</v>
      </c>
      <c r="E101" s="80">
        <v>40.567</v>
      </c>
      <c r="F101" s="80">
        <v>36.479999999999997</v>
      </c>
      <c r="G101" s="80">
        <v>36.436</v>
      </c>
      <c r="H101" s="80">
        <v>32.125999999999998</v>
      </c>
      <c r="I101" s="80">
        <v>32.619</v>
      </c>
      <c r="J101" s="80">
        <v>30.754000000000001</v>
      </c>
      <c r="K101" s="80">
        <v>28.093</v>
      </c>
      <c r="L101" s="80">
        <v>31.8</v>
      </c>
      <c r="M101" s="80">
        <v>29.553999999999998</v>
      </c>
      <c r="N101" s="80">
        <v>30.7</v>
      </c>
      <c r="O101" s="80">
        <v>30.5</v>
      </c>
      <c r="P101" s="80">
        <v>27.8</v>
      </c>
      <c r="Q101" s="80">
        <v>24.5</v>
      </c>
      <c r="R101" s="80">
        <v>24.2</v>
      </c>
      <c r="S101" s="81">
        <v>24.4</v>
      </c>
      <c r="T101" s="80"/>
      <c r="U101" s="10"/>
    </row>
    <row r="102" spans="1:21" x14ac:dyDescent="0.25">
      <c r="A102" s="18" t="s">
        <v>152</v>
      </c>
      <c r="B102" s="80">
        <v>11.675000000000001</v>
      </c>
      <c r="C102" s="80">
        <v>11.308</v>
      </c>
      <c r="D102" s="62">
        <v>10.489000000000001</v>
      </c>
      <c r="E102" s="80">
        <v>10.965999999999999</v>
      </c>
      <c r="F102" s="80">
        <v>9.9629999999999992</v>
      </c>
      <c r="G102" s="80">
        <v>9.6739999999999995</v>
      </c>
      <c r="H102" s="80">
        <v>9.5519999999999996</v>
      </c>
      <c r="I102" s="80">
        <v>8.2409999999999997</v>
      </c>
      <c r="J102" s="80">
        <v>8.2940000000000005</v>
      </c>
      <c r="K102" s="80">
        <v>7.7530000000000001</v>
      </c>
      <c r="L102" s="80">
        <v>7.5</v>
      </c>
      <c r="M102" s="80">
        <v>9.8879999999999999</v>
      </c>
      <c r="N102" s="80">
        <v>9.3000000000000007</v>
      </c>
      <c r="O102" s="80">
        <v>9</v>
      </c>
      <c r="P102" s="80">
        <v>8.9</v>
      </c>
      <c r="Q102" s="80">
        <v>9.6</v>
      </c>
      <c r="R102" s="80">
        <v>9.9</v>
      </c>
      <c r="S102" s="81">
        <v>10.199999999999999</v>
      </c>
      <c r="T102" s="80"/>
      <c r="U102" s="10"/>
    </row>
    <row r="103" spans="1:21" x14ac:dyDescent="0.25">
      <c r="A103" s="18" t="s">
        <v>153</v>
      </c>
      <c r="B103" s="80">
        <v>31.733000000000001</v>
      </c>
      <c r="C103" s="80">
        <v>24.998999999999999</v>
      </c>
      <c r="D103" s="62">
        <v>25.344999999999999</v>
      </c>
      <c r="E103" s="80">
        <v>23.736000000000001</v>
      </c>
      <c r="F103" s="80">
        <v>23.067</v>
      </c>
      <c r="G103" s="80">
        <v>21.673999999999999</v>
      </c>
      <c r="H103" s="80">
        <v>17.788</v>
      </c>
      <c r="I103" s="80">
        <v>19.968</v>
      </c>
      <c r="J103" s="80">
        <v>17.22</v>
      </c>
      <c r="K103" s="80">
        <v>14.612</v>
      </c>
      <c r="L103" s="80">
        <v>14.7</v>
      </c>
      <c r="M103" s="80">
        <v>16.949000000000002</v>
      </c>
      <c r="N103" s="80">
        <v>16.7</v>
      </c>
      <c r="O103" s="80">
        <v>16.3</v>
      </c>
      <c r="P103" s="80">
        <v>15.8</v>
      </c>
      <c r="Q103" s="80">
        <v>15.3</v>
      </c>
      <c r="R103" s="80">
        <v>17.5</v>
      </c>
      <c r="S103" s="81">
        <v>18.8</v>
      </c>
      <c r="T103" s="80"/>
      <c r="U103" s="10"/>
    </row>
    <row r="104" spans="1:21" ht="19.5" x14ac:dyDescent="0.25">
      <c r="A104" s="18" t="s">
        <v>154</v>
      </c>
      <c r="B104" s="80">
        <v>15.396000000000001</v>
      </c>
      <c r="C104" s="80">
        <v>15.782999999999999</v>
      </c>
      <c r="D104" s="62">
        <v>16.478999999999999</v>
      </c>
      <c r="E104" s="80">
        <v>16.73</v>
      </c>
      <c r="F104" s="80">
        <v>17.72</v>
      </c>
      <c r="G104" s="80">
        <v>17.858000000000001</v>
      </c>
      <c r="H104" s="80">
        <v>16.837</v>
      </c>
      <c r="I104" s="80">
        <v>18.22</v>
      </c>
      <c r="J104" s="80">
        <v>18.986000000000001</v>
      </c>
      <c r="K104" s="80">
        <v>18.172000000000001</v>
      </c>
      <c r="L104" s="80">
        <v>17.7</v>
      </c>
      <c r="M104" s="80">
        <v>18.731999999999999</v>
      </c>
      <c r="N104" s="80">
        <v>17.8</v>
      </c>
      <c r="O104" s="80">
        <v>17.7</v>
      </c>
      <c r="P104" s="80">
        <v>16.100000000000001</v>
      </c>
      <c r="Q104" s="80">
        <v>15</v>
      </c>
      <c r="R104" s="80">
        <v>14.6</v>
      </c>
      <c r="S104" s="81">
        <v>13.3</v>
      </c>
      <c r="T104" s="80"/>
      <c r="U104" s="10"/>
    </row>
    <row r="105" spans="1:21" ht="19.5" x14ac:dyDescent="0.25">
      <c r="A105" s="68" t="s">
        <v>155</v>
      </c>
      <c r="B105" s="80">
        <v>7.86</v>
      </c>
      <c r="C105" s="80">
        <v>0.25600000000000001</v>
      </c>
      <c r="D105" s="66" t="s">
        <v>81</v>
      </c>
      <c r="E105" s="80">
        <v>0.17</v>
      </c>
      <c r="F105" s="80">
        <v>0.28000000000000003</v>
      </c>
      <c r="G105" s="80">
        <v>0.3</v>
      </c>
      <c r="H105" s="80">
        <v>0.224</v>
      </c>
      <c r="I105" s="80">
        <v>0.24</v>
      </c>
      <c r="J105" s="80">
        <v>0.24</v>
      </c>
      <c r="K105" s="80">
        <v>0.24</v>
      </c>
      <c r="L105" s="80" t="s">
        <v>82</v>
      </c>
      <c r="M105" s="80">
        <v>3.6850000000000001</v>
      </c>
      <c r="N105" s="80">
        <v>3.4</v>
      </c>
      <c r="O105" s="80">
        <v>3.6</v>
      </c>
      <c r="P105" s="80">
        <v>4.5999999999999996</v>
      </c>
      <c r="Q105" s="80">
        <v>3.9</v>
      </c>
      <c r="R105" s="80">
        <v>4.0999999999999996</v>
      </c>
      <c r="S105" s="81">
        <v>4.0999999999999996</v>
      </c>
      <c r="T105" s="80"/>
      <c r="U105" s="10"/>
    </row>
    <row r="106" spans="1:21" x14ac:dyDescent="0.25">
      <c r="A106" s="68" t="s">
        <v>187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69"/>
      <c r="T106" s="10"/>
    </row>
    <row r="107" spans="1:21" ht="33" customHeight="1" x14ac:dyDescent="0.25">
      <c r="A107" s="297" t="s">
        <v>231</v>
      </c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8"/>
      <c r="T107" s="85"/>
      <c r="U107" s="10"/>
    </row>
  </sheetData>
  <mergeCells count="3">
    <mergeCell ref="A2:S2"/>
    <mergeCell ref="B3:S3"/>
    <mergeCell ref="A107:S107"/>
  </mergeCells>
  <pageMargins left="0.7" right="0.7" top="0.75" bottom="0.75" header="0.3" footer="0.3"/>
  <pageSetup paperSize="9" firstPageNumber="2147483647" orientation="portrait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U108"/>
  <sheetViews>
    <sheetView workbookViewId="0">
      <selection activeCell="K16" sqref="K16"/>
    </sheetView>
  </sheetViews>
  <sheetFormatPr defaultRowHeight="15" x14ac:dyDescent="0.25"/>
  <cols>
    <col min="1" max="1" width="19.140625" customWidth="1"/>
    <col min="6" max="7" width="9.140625" style="28"/>
  </cols>
  <sheetData>
    <row r="1" spans="1:21" ht="30.75" customHeight="1" x14ac:dyDescent="0.25"/>
    <row r="2" spans="1:21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</row>
    <row r="3" spans="1:21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</row>
    <row r="4" spans="1:21" ht="20.25" customHeight="1" x14ac:dyDescent="0.25">
      <c r="A4" s="300" t="s">
        <v>232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</row>
    <row r="5" spans="1:21" x14ac:dyDescent="0.25">
      <c r="A5" s="301" t="s">
        <v>208</v>
      </c>
      <c r="B5" s="301"/>
    </row>
    <row r="6" spans="1:21" x14ac:dyDescent="0.25">
      <c r="A6" s="15"/>
      <c r="B6" s="15">
        <v>2018</v>
      </c>
      <c r="C6" s="15">
        <v>2019</v>
      </c>
      <c r="D6" s="15" t="s">
        <v>233</v>
      </c>
      <c r="E6" s="16">
        <v>2021</v>
      </c>
      <c r="F6" s="16">
        <v>2022</v>
      </c>
      <c r="G6" s="93">
        <v>2023</v>
      </c>
    </row>
    <row r="7" spans="1:21" x14ac:dyDescent="0.25">
      <c r="A7" s="86" t="s">
        <v>55</v>
      </c>
      <c r="B7" s="87">
        <v>4274.3999999999996</v>
      </c>
      <c r="C7" s="87">
        <v>4331.3999999999996</v>
      </c>
      <c r="D7" s="31">
        <v>707.1</v>
      </c>
      <c r="E7" s="88">
        <v>3597.5479999999998</v>
      </c>
      <c r="F7" s="87">
        <v>3925.2</v>
      </c>
      <c r="G7" s="94">
        <v>4021.6120000000001</v>
      </c>
    </row>
    <row r="8" spans="1:21" ht="18" x14ac:dyDescent="0.25">
      <c r="A8" s="40" t="s">
        <v>196</v>
      </c>
      <c r="B8" s="87">
        <v>742</v>
      </c>
      <c r="C8" s="87">
        <v>764</v>
      </c>
      <c r="D8" s="31">
        <v>168.2</v>
      </c>
      <c r="E8" s="88">
        <v>676.67700000000002</v>
      </c>
      <c r="F8" s="87">
        <v>720.6</v>
      </c>
      <c r="G8" s="94">
        <v>704.46100000000001</v>
      </c>
    </row>
    <row r="9" spans="1:21" x14ac:dyDescent="0.25">
      <c r="A9" s="43" t="s">
        <v>57</v>
      </c>
      <c r="B9" s="89">
        <v>80.2</v>
      </c>
      <c r="C9" s="89">
        <v>82.4</v>
      </c>
      <c r="D9" s="45">
        <v>16.2</v>
      </c>
      <c r="E9" s="89">
        <v>95.501999999999995</v>
      </c>
      <c r="F9" s="89">
        <v>89.6</v>
      </c>
      <c r="G9" s="95">
        <v>59.515999999999998</v>
      </c>
    </row>
    <row r="10" spans="1:21" x14ac:dyDescent="0.25">
      <c r="A10" s="43" t="s">
        <v>58</v>
      </c>
      <c r="B10" s="89">
        <v>36.4</v>
      </c>
      <c r="C10" s="89">
        <v>37.6</v>
      </c>
      <c r="D10" s="45">
        <v>17.8</v>
      </c>
      <c r="E10" s="89">
        <v>32.822000000000003</v>
      </c>
      <c r="F10" s="89">
        <v>32.9</v>
      </c>
      <c r="G10" s="95">
        <v>33.145000000000003</v>
      </c>
    </row>
    <row r="11" spans="1:21" x14ac:dyDescent="0.25">
      <c r="A11" s="43" t="s">
        <v>59</v>
      </c>
      <c r="B11" s="89">
        <v>46.7</v>
      </c>
      <c r="C11" s="89">
        <v>46.6</v>
      </c>
      <c r="D11" s="45" t="s">
        <v>82</v>
      </c>
      <c r="E11" s="89">
        <v>40.725999999999999</v>
      </c>
      <c r="F11" s="89">
        <v>45.7</v>
      </c>
      <c r="G11" s="95">
        <v>46.284999999999997</v>
      </c>
    </row>
    <row r="12" spans="1:21" x14ac:dyDescent="0.25">
      <c r="A12" s="43" t="s">
        <v>60</v>
      </c>
      <c r="B12" s="89">
        <v>61.2</v>
      </c>
      <c r="C12" s="89">
        <v>62.4</v>
      </c>
      <c r="D12" s="45">
        <v>15.1</v>
      </c>
      <c r="E12" s="89">
        <v>47.825000000000003</v>
      </c>
      <c r="F12" s="89">
        <v>62.8</v>
      </c>
      <c r="G12" s="95">
        <v>69.367999999999995</v>
      </c>
    </row>
    <row r="13" spans="1:21" x14ac:dyDescent="0.25">
      <c r="A13" s="43" t="s">
        <v>61</v>
      </c>
      <c r="B13" s="89">
        <v>21.2</v>
      </c>
      <c r="C13" s="89">
        <v>21.3</v>
      </c>
      <c r="D13" s="45">
        <v>0.6</v>
      </c>
      <c r="E13" s="89">
        <v>23.167999999999999</v>
      </c>
      <c r="F13" s="89">
        <v>25.7</v>
      </c>
      <c r="G13" s="95">
        <v>25.393000000000001</v>
      </c>
    </row>
    <row r="14" spans="1:21" x14ac:dyDescent="0.25">
      <c r="A14" s="43" t="s">
        <v>62</v>
      </c>
      <c r="B14" s="89">
        <v>26</v>
      </c>
      <c r="C14" s="89">
        <v>28.6</v>
      </c>
      <c r="D14" s="45" t="s">
        <v>82</v>
      </c>
      <c r="E14" s="89">
        <v>22.783000000000001</v>
      </c>
      <c r="F14" s="89">
        <v>25.8</v>
      </c>
      <c r="G14" s="95">
        <v>26.960999999999999</v>
      </c>
    </row>
    <row r="15" spans="1:21" x14ac:dyDescent="0.25">
      <c r="A15" s="43" t="s">
        <v>63</v>
      </c>
      <c r="B15" s="89">
        <v>21.6</v>
      </c>
      <c r="C15" s="89">
        <v>21.9</v>
      </c>
      <c r="D15" s="45">
        <v>16.3</v>
      </c>
      <c r="E15" s="89">
        <v>20.858000000000001</v>
      </c>
      <c r="F15" s="89">
        <v>21.5</v>
      </c>
      <c r="G15" s="95">
        <v>25.056999999999999</v>
      </c>
    </row>
    <row r="16" spans="1:21" x14ac:dyDescent="0.25">
      <c r="A16" s="43" t="s">
        <v>64</v>
      </c>
      <c r="B16" s="89">
        <v>34</v>
      </c>
      <c r="C16" s="89">
        <v>33.9</v>
      </c>
      <c r="D16" s="45">
        <v>21.9</v>
      </c>
      <c r="E16" s="89">
        <v>38.247</v>
      </c>
      <c r="F16" s="89">
        <v>32.1</v>
      </c>
      <c r="G16" s="95">
        <v>28.998999999999999</v>
      </c>
    </row>
    <row r="17" spans="1:7" x14ac:dyDescent="0.25">
      <c r="A17" s="43" t="s">
        <v>65</v>
      </c>
      <c r="B17" s="89">
        <v>46.3</v>
      </c>
      <c r="C17" s="89">
        <v>45.7</v>
      </c>
      <c r="D17" s="45">
        <v>19.2</v>
      </c>
      <c r="E17" s="89">
        <v>38.103999999999999</v>
      </c>
      <c r="F17" s="89">
        <v>42.1</v>
      </c>
      <c r="G17" s="95">
        <v>43.8</v>
      </c>
    </row>
    <row r="18" spans="1:7" x14ac:dyDescent="0.25">
      <c r="A18" s="43" t="s">
        <v>234</v>
      </c>
      <c r="B18" s="89">
        <v>103.9</v>
      </c>
      <c r="C18" s="89">
        <v>112.2</v>
      </c>
      <c r="D18" s="45">
        <v>24</v>
      </c>
      <c r="E18" s="89">
        <v>86.51</v>
      </c>
      <c r="F18" s="89">
        <v>108</v>
      </c>
      <c r="G18" s="95">
        <v>104.801</v>
      </c>
    </row>
    <row r="19" spans="1:7" x14ac:dyDescent="0.25">
      <c r="A19" s="43" t="s">
        <v>67</v>
      </c>
      <c r="B19" s="89">
        <v>25.2</v>
      </c>
      <c r="C19" s="89">
        <v>23.8</v>
      </c>
      <c r="D19" s="45">
        <v>0.3</v>
      </c>
      <c r="E19" s="89">
        <v>21.317</v>
      </c>
      <c r="F19" s="89">
        <v>22.1</v>
      </c>
      <c r="G19" s="95">
        <v>23.722000000000001</v>
      </c>
    </row>
    <row r="20" spans="1:7" x14ac:dyDescent="0.25">
      <c r="A20" s="43" t="s">
        <v>68</v>
      </c>
      <c r="B20" s="89">
        <v>25.7</v>
      </c>
      <c r="C20" s="89">
        <v>26.1</v>
      </c>
      <c r="D20" s="45">
        <v>8.5</v>
      </c>
      <c r="E20" s="89">
        <v>18.684000000000001</v>
      </c>
      <c r="F20" s="89">
        <v>21.5</v>
      </c>
      <c r="G20" s="95">
        <v>20.658000000000001</v>
      </c>
    </row>
    <row r="21" spans="1:7" x14ac:dyDescent="0.25">
      <c r="A21" s="43" t="s">
        <v>69</v>
      </c>
      <c r="B21" s="89">
        <v>16.7</v>
      </c>
      <c r="C21" s="89">
        <v>16.899999999999999</v>
      </c>
      <c r="D21" s="45" t="s">
        <v>82</v>
      </c>
      <c r="E21" s="89">
        <v>12.365</v>
      </c>
      <c r="F21" s="89">
        <v>13.9</v>
      </c>
      <c r="G21" s="95">
        <v>13.994</v>
      </c>
    </row>
    <row r="22" spans="1:7" x14ac:dyDescent="0.25">
      <c r="A22" s="43" t="s">
        <v>70</v>
      </c>
      <c r="B22" s="89">
        <v>56</v>
      </c>
      <c r="C22" s="89">
        <v>55.5</v>
      </c>
      <c r="D22" s="45">
        <v>4.8</v>
      </c>
      <c r="E22" s="89">
        <v>48.377000000000002</v>
      </c>
      <c r="F22" s="89">
        <v>48.4</v>
      </c>
      <c r="G22" s="95">
        <v>48.899000000000001</v>
      </c>
    </row>
    <row r="23" spans="1:7" x14ac:dyDescent="0.25">
      <c r="A23" s="43" t="s">
        <v>71</v>
      </c>
      <c r="B23" s="89">
        <v>55.1</v>
      </c>
      <c r="C23" s="89">
        <v>54</v>
      </c>
      <c r="D23" s="45">
        <v>7</v>
      </c>
      <c r="E23" s="89">
        <v>46.223999999999997</v>
      </c>
      <c r="F23" s="89">
        <v>50.7</v>
      </c>
      <c r="G23" s="95">
        <v>55.484999999999999</v>
      </c>
    </row>
    <row r="24" spans="1:7" x14ac:dyDescent="0.25">
      <c r="A24" s="43" t="s">
        <v>72</v>
      </c>
      <c r="B24" s="89">
        <v>42</v>
      </c>
      <c r="C24" s="89">
        <v>41.3</v>
      </c>
      <c r="D24" s="45" t="s">
        <v>82</v>
      </c>
      <c r="E24" s="89">
        <v>36.106000000000002</v>
      </c>
      <c r="F24" s="89">
        <v>31.3</v>
      </c>
      <c r="G24" s="95">
        <v>31.315000000000001</v>
      </c>
    </row>
    <row r="25" spans="1:7" x14ac:dyDescent="0.25">
      <c r="A25" s="43" t="s">
        <v>73</v>
      </c>
      <c r="B25" s="89">
        <v>40.299999999999997</v>
      </c>
      <c r="C25" s="89">
        <v>41.6</v>
      </c>
      <c r="D25" s="45">
        <v>15.7</v>
      </c>
      <c r="E25" s="89">
        <v>39.508000000000003</v>
      </c>
      <c r="F25" s="89">
        <v>45.1</v>
      </c>
      <c r="G25" s="95">
        <v>45.960999999999999</v>
      </c>
    </row>
    <row r="26" spans="1:7" x14ac:dyDescent="0.25">
      <c r="A26" s="43" t="s">
        <v>74</v>
      </c>
      <c r="B26" s="89">
        <v>3.7</v>
      </c>
      <c r="C26" s="89">
        <v>12</v>
      </c>
      <c r="D26" s="45">
        <v>0.9</v>
      </c>
      <c r="E26" s="89">
        <v>7.5510000000000002</v>
      </c>
      <c r="F26" s="89">
        <v>1.3</v>
      </c>
      <c r="G26" s="95">
        <v>1.1020000000000001</v>
      </c>
    </row>
    <row r="27" spans="1:7" ht="18" x14ac:dyDescent="0.25">
      <c r="A27" s="40" t="s">
        <v>235</v>
      </c>
      <c r="B27" s="87">
        <v>278</v>
      </c>
      <c r="C27" s="87">
        <v>280.2</v>
      </c>
      <c r="D27" s="42">
        <v>62.5</v>
      </c>
      <c r="E27" s="87">
        <v>234.59800000000001</v>
      </c>
      <c r="F27" s="87">
        <v>258.10000000000002</v>
      </c>
      <c r="G27" s="94">
        <v>275.72300000000001</v>
      </c>
    </row>
    <row r="28" spans="1:7" x14ac:dyDescent="0.25">
      <c r="A28" s="43" t="s">
        <v>76</v>
      </c>
      <c r="B28" s="89">
        <v>5.3</v>
      </c>
      <c r="C28" s="89">
        <v>4.8</v>
      </c>
      <c r="D28" s="45">
        <v>1.2</v>
      </c>
      <c r="E28" s="89">
        <v>3.6520000000000001</v>
      </c>
      <c r="F28" s="89">
        <v>4.5</v>
      </c>
      <c r="G28" s="95">
        <v>4.5270000000000001</v>
      </c>
    </row>
    <row r="29" spans="1:7" x14ac:dyDescent="0.25">
      <c r="A29" s="43" t="s">
        <v>77</v>
      </c>
      <c r="B29" s="89">
        <v>24.4</v>
      </c>
      <c r="C29" s="89">
        <v>25.5</v>
      </c>
      <c r="D29" s="45">
        <v>10.1</v>
      </c>
      <c r="E29" s="89">
        <v>26.135000000000002</v>
      </c>
      <c r="F29" s="89">
        <v>27.1</v>
      </c>
      <c r="G29" s="95">
        <v>28.919</v>
      </c>
    </row>
    <row r="30" spans="1:7" x14ac:dyDescent="0.25">
      <c r="A30" s="43" t="s">
        <v>78</v>
      </c>
      <c r="B30" s="89">
        <v>35.1</v>
      </c>
      <c r="C30" s="89">
        <v>35.6</v>
      </c>
      <c r="D30" s="45" t="s">
        <v>82</v>
      </c>
      <c r="E30" s="89">
        <v>28.391999999999999</v>
      </c>
      <c r="F30" s="89">
        <v>29.9</v>
      </c>
      <c r="G30" s="95">
        <v>31.696999999999999</v>
      </c>
    </row>
    <row r="31" spans="1:7" x14ac:dyDescent="0.25">
      <c r="A31" s="48" t="s">
        <v>79</v>
      </c>
      <c r="B31" s="89"/>
      <c r="C31" s="89"/>
      <c r="D31" s="45"/>
      <c r="E31" s="89"/>
      <c r="F31" s="89"/>
      <c r="G31" s="95"/>
    </row>
    <row r="32" spans="1:7" ht="19.5" x14ac:dyDescent="0.25">
      <c r="A32" s="47" t="s">
        <v>80</v>
      </c>
      <c r="B32" s="89">
        <v>1.7</v>
      </c>
      <c r="C32" s="89">
        <v>1.7</v>
      </c>
      <c r="D32" s="45" t="s">
        <v>82</v>
      </c>
      <c r="E32" s="89">
        <v>1.7170000000000001</v>
      </c>
      <c r="F32" s="89">
        <v>1.8</v>
      </c>
      <c r="G32" s="95">
        <v>1.8009999999999999</v>
      </c>
    </row>
    <row r="33" spans="1:7" ht="19.5" x14ac:dyDescent="0.25">
      <c r="A33" s="47" t="s">
        <v>83</v>
      </c>
      <c r="B33" s="89">
        <v>33.4</v>
      </c>
      <c r="C33" s="89">
        <v>33.9</v>
      </c>
      <c r="D33" s="45" t="s">
        <v>82</v>
      </c>
      <c r="E33" s="89">
        <v>26.675000000000001</v>
      </c>
      <c r="F33" s="89">
        <v>28.1</v>
      </c>
      <c r="G33" s="95">
        <v>29.896000000000001</v>
      </c>
    </row>
    <row r="34" spans="1:7" x14ac:dyDescent="0.25">
      <c r="A34" s="43" t="s">
        <v>84</v>
      </c>
      <c r="B34" s="89">
        <v>31</v>
      </c>
      <c r="C34" s="89">
        <v>31.8</v>
      </c>
      <c r="D34" s="45">
        <v>6.2</v>
      </c>
      <c r="E34" s="89">
        <v>27.687000000000001</v>
      </c>
      <c r="F34" s="89">
        <v>31.7</v>
      </c>
      <c r="G34" s="95">
        <v>33.063000000000002</v>
      </c>
    </row>
    <row r="35" spans="1:7" x14ac:dyDescent="0.25">
      <c r="A35" s="43" t="s">
        <v>172</v>
      </c>
      <c r="B35" s="89">
        <v>43.8</v>
      </c>
      <c r="C35" s="89">
        <v>43.8</v>
      </c>
      <c r="D35" s="45">
        <v>30.5</v>
      </c>
      <c r="E35" s="89">
        <v>40.808999999999997</v>
      </c>
      <c r="F35" s="89">
        <v>44.3</v>
      </c>
      <c r="G35" s="95">
        <v>46.085000000000001</v>
      </c>
    </row>
    <row r="36" spans="1:7" x14ac:dyDescent="0.25">
      <c r="A36" s="43" t="s">
        <v>86</v>
      </c>
      <c r="B36" s="89">
        <v>69.900000000000006</v>
      </c>
      <c r="C36" s="89">
        <v>66.900000000000006</v>
      </c>
      <c r="D36" s="45">
        <v>6.4</v>
      </c>
      <c r="E36" s="89">
        <v>48.383000000000003</v>
      </c>
      <c r="F36" s="89">
        <v>58.9</v>
      </c>
      <c r="G36" s="95">
        <v>60.51</v>
      </c>
    </row>
    <row r="37" spans="1:7" x14ac:dyDescent="0.25">
      <c r="A37" s="43" t="s">
        <v>87</v>
      </c>
      <c r="B37" s="89">
        <v>7.4</v>
      </c>
      <c r="C37" s="89">
        <v>7.3</v>
      </c>
      <c r="D37" s="45">
        <v>1.3</v>
      </c>
      <c r="E37" s="89">
        <v>6.8179999999999996</v>
      </c>
      <c r="F37" s="89">
        <v>7.1</v>
      </c>
      <c r="G37" s="95">
        <v>7.327</v>
      </c>
    </row>
    <row r="38" spans="1:7" x14ac:dyDescent="0.25">
      <c r="A38" s="43" t="s">
        <v>88</v>
      </c>
      <c r="B38" s="89">
        <v>19.3</v>
      </c>
      <c r="C38" s="89">
        <v>20.399999999999999</v>
      </c>
      <c r="D38" s="45">
        <v>0.3</v>
      </c>
      <c r="E38" s="89">
        <v>15.733000000000001</v>
      </c>
      <c r="F38" s="89">
        <v>15.9</v>
      </c>
      <c r="G38" s="95">
        <v>16.382000000000001</v>
      </c>
    </row>
    <row r="39" spans="1:7" x14ac:dyDescent="0.25">
      <c r="A39" s="43" t="s">
        <v>89</v>
      </c>
      <c r="B39" s="89">
        <v>11.4</v>
      </c>
      <c r="C39" s="89">
        <v>11.9</v>
      </c>
      <c r="D39" s="45">
        <v>4.2</v>
      </c>
      <c r="E39" s="89">
        <v>10.688000000000001</v>
      </c>
      <c r="F39" s="89">
        <v>11</v>
      </c>
      <c r="G39" s="95">
        <v>12.034000000000001</v>
      </c>
    </row>
    <row r="40" spans="1:7" x14ac:dyDescent="0.25">
      <c r="A40" s="43" t="s">
        <v>90</v>
      </c>
      <c r="B40" s="89">
        <v>30.5</v>
      </c>
      <c r="C40" s="89">
        <v>32.200000000000003</v>
      </c>
      <c r="D40" s="45">
        <v>2.2000000000000002</v>
      </c>
      <c r="E40" s="89">
        <v>26.300999999999998</v>
      </c>
      <c r="F40" s="89">
        <v>27.8</v>
      </c>
      <c r="G40" s="95">
        <v>35.179000000000002</v>
      </c>
    </row>
    <row r="41" spans="1:7" ht="18" x14ac:dyDescent="0.25">
      <c r="A41" s="40" t="s">
        <v>186</v>
      </c>
      <c r="B41" s="87">
        <v>448.8</v>
      </c>
      <c r="C41" s="87">
        <v>453.4</v>
      </c>
      <c r="D41" s="42">
        <v>101.8</v>
      </c>
      <c r="E41" s="87">
        <v>381.96100000000001</v>
      </c>
      <c r="F41" s="87">
        <v>392.7</v>
      </c>
      <c r="G41" s="94">
        <v>427.56200000000001</v>
      </c>
    </row>
    <row r="42" spans="1:7" x14ac:dyDescent="0.25">
      <c r="A42" s="43" t="s">
        <v>92</v>
      </c>
      <c r="B42" s="89">
        <v>4.9000000000000004</v>
      </c>
      <c r="C42" s="89">
        <v>5.4</v>
      </c>
      <c r="D42" s="45" t="s">
        <v>82</v>
      </c>
      <c r="E42" s="89">
        <v>4.968</v>
      </c>
      <c r="F42" s="89">
        <v>4.9000000000000004</v>
      </c>
      <c r="G42" s="95">
        <v>4.8949999999999996</v>
      </c>
    </row>
    <row r="43" spans="1:7" x14ac:dyDescent="0.25">
      <c r="A43" s="43" t="s">
        <v>93</v>
      </c>
      <c r="B43" s="89">
        <v>6.4</v>
      </c>
      <c r="C43" s="89">
        <v>8</v>
      </c>
      <c r="D43" s="45" t="s">
        <v>82</v>
      </c>
      <c r="E43" s="89">
        <v>7.2140000000000004</v>
      </c>
      <c r="F43" s="89">
        <v>7.7</v>
      </c>
      <c r="G43" s="95">
        <v>7.1829999999999998</v>
      </c>
    </row>
    <row r="44" spans="1:7" x14ac:dyDescent="0.25">
      <c r="A44" s="43" t="s">
        <v>94</v>
      </c>
      <c r="B44" s="89">
        <v>58.8</v>
      </c>
      <c r="C44" s="89">
        <v>77.900000000000006</v>
      </c>
      <c r="D44" s="45">
        <v>16.2</v>
      </c>
      <c r="E44" s="89">
        <v>45.491</v>
      </c>
      <c r="F44" s="89">
        <v>51.1</v>
      </c>
      <c r="G44" s="95">
        <v>67.697999999999993</v>
      </c>
    </row>
    <row r="45" spans="1:7" x14ac:dyDescent="0.25">
      <c r="A45" s="43" t="s">
        <v>95</v>
      </c>
      <c r="B45" s="89">
        <v>209.5</v>
      </c>
      <c r="C45" s="89">
        <v>199</v>
      </c>
      <c r="D45" s="45">
        <v>23.5</v>
      </c>
      <c r="E45" s="89">
        <v>175.57300000000001</v>
      </c>
      <c r="F45" s="89">
        <v>181</v>
      </c>
      <c r="G45" s="95">
        <v>191.40799999999999</v>
      </c>
    </row>
    <row r="46" spans="1:7" x14ac:dyDescent="0.25">
      <c r="A46" s="43" t="s">
        <v>96</v>
      </c>
      <c r="B46" s="89">
        <v>18</v>
      </c>
      <c r="C46" s="89">
        <v>16.8</v>
      </c>
      <c r="D46" s="45">
        <v>2.7</v>
      </c>
      <c r="E46" s="89">
        <v>12.28</v>
      </c>
      <c r="F46" s="89">
        <v>13.9</v>
      </c>
      <c r="G46" s="95">
        <v>14.007999999999999</v>
      </c>
    </row>
    <row r="47" spans="1:7" x14ac:dyDescent="0.25">
      <c r="A47" s="43" t="s">
        <v>97</v>
      </c>
      <c r="B47" s="89">
        <v>83.2</v>
      </c>
      <c r="C47" s="89">
        <v>78.900000000000006</v>
      </c>
      <c r="D47" s="45">
        <v>6</v>
      </c>
      <c r="E47" s="89">
        <v>75.159000000000006</v>
      </c>
      <c r="F47" s="89">
        <v>73.599999999999994</v>
      </c>
      <c r="G47" s="95">
        <v>78.256</v>
      </c>
    </row>
    <row r="48" spans="1:7" x14ac:dyDescent="0.25">
      <c r="A48" s="43" t="s">
        <v>98</v>
      </c>
      <c r="B48" s="89">
        <v>60.4</v>
      </c>
      <c r="C48" s="89">
        <v>62</v>
      </c>
      <c r="D48" s="89">
        <v>52</v>
      </c>
      <c r="E48" s="89">
        <v>56.345999999999997</v>
      </c>
      <c r="F48" s="89">
        <v>56.4</v>
      </c>
      <c r="G48" s="95">
        <v>59.311999999999998</v>
      </c>
    </row>
    <row r="49" spans="1:7" x14ac:dyDescent="0.25">
      <c r="A49" s="43" t="s">
        <v>99</v>
      </c>
      <c r="B49" s="89">
        <v>7.5</v>
      </c>
      <c r="C49" s="89">
        <v>5.5</v>
      </c>
      <c r="D49" s="45">
        <v>1.4</v>
      </c>
      <c r="E49" s="89">
        <v>4.93</v>
      </c>
      <c r="F49" s="89">
        <v>4.0999999999999996</v>
      </c>
      <c r="G49" s="95">
        <v>4.8019999999999996</v>
      </c>
    </row>
    <row r="50" spans="1:7" ht="18" x14ac:dyDescent="0.25">
      <c r="A50" s="40" t="s">
        <v>236</v>
      </c>
      <c r="B50" s="87">
        <v>149.80000000000001</v>
      </c>
      <c r="C50" s="87">
        <v>150.19999999999999</v>
      </c>
      <c r="D50" s="42">
        <v>2.8</v>
      </c>
      <c r="E50" s="87">
        <v>126.798</v>
      </c>
      <c r="F50" s="87">
        <v>141.6</v>
      </c>
      <c r="G50" s="94">
        <v>142.93899999999999</v>
      </c>
    </row>
    <row r="51" spans="1:7" x14ac:dyDescent="0.25">
      <c r="A51" s="43" t="s">
        <v>101</v>
      </c>
      <c r="B51" s="89">
        <v>12</v>
      </c>
      <c r="C51" s="89">
        <v>17.8</v>
      </c>
      <c r="D51" s="45" t="s">
        <v>82</v>
      </c>
      <c r="E51" s="89">
        <v>19.172999999999998</v>
      </c>
      <c r="F51" s="89">
        <v>21</v>
      </c>
      <c r="G51" s="95">
        <v>26.379000000000001</v>
      </c>
    </row>
    <row r="52" spans="1:7" x14ac:dyDescent="0.25">
      <c r="A52" s="43" t="s">
        <v>175</v>
      </c>
      <c r="B52" s="89">
        <v>13.9</v>
      </c>
      <c r="C52" s="89">
        <v>13.7</v>
      </c>
      <c r="D52" s="45" t="s">
        <v>82</v>
      </c>
      <c r="E52" s="89">
        <v>4.2610000000000001</v>
      </c>
      <c r="F52" s="89">
        <v>4.9000000000000004</v>
      </c>
      <c r="G52" s="95">
        <v>3.6520000000000001</v>
      </c>
    </row>
    <row r="53" spans="1:7" ht="19.5" x14ac:dyDescent="0.25">
      <c r="A53" s="43" t="s">
        <v>103</v>
      </c>
      <c r="B53" s="89">
        <v>5.7</v>
      </c>
      <c r="C53" s="89">
        <v>9.3000000000000007</v>
      </c>
      <c r="D53" s="45">
        <v>0.3</v>
      </c>
      <c r="E53" s="89">
        <v>3.444</v>
      </c>
      <c r="F53" s="89">
        <v>2.7</v>
      </c>
      <c r="G53" s="95">
        <v>2.625</v>
      </c>
    </row>
    <row r="54" spans="1:7" ht="19.5" x14ac:dyDescent="0.25">
      <c r="A54" s="43" t="s">
        <v>104</v>
      </c>
      <c r="B54" s="89">
        <v>6.5</v>
      </c>
      <c r="C54" s="89">
        <v>6.2</v>
      </c>
      <c r="D54" s="45" t="s">
        <v>82</v>
      </c>
      <c r="E54" s="89">
        <v>6.6189999999999998</v>
      </c>
      <c r="F54" s="89">
        <v>6.3</v>
      </c>
      <c r="G54" s="95">
        <v>6.6029999999999998</v>
      </c>
    </row>
    <row r="55" spans="1:7" ht="19.5" x14ac:dyDescent="0.25">
      <c r="A55" s="43" t="s">
        <v>178</v>
      </c>
      <c r="B55" s="89">
        <v>16.899999999999999</v>
      </c>
      <c r="C55" s="89">
        <v>12</v>
      </c>
      <c r="D55" s="45" t="s">
        <v>82</v>
      </c>
      <c r="E55" s="89">
        <v>14.603999999999999</v>
      </c>
      <c r="F55" s="89">
        <v>15</v>
      </c>
      <c r="G55" s="95">
        <v>16.542000000000002</v>
      </c>
    </row>
    <row r="56" spans="1:7" x14ac:dyDescent="0.25">
      <c r="A56" s="43" t="s">
        <v>179</v>
      </c>
      <c r="B56" s="89">
        <v>13.5</v>
      </c>
      <c r="C56" s="89">
        <v>11.1</v>
      </c>
      <c r="D56" s="45" t="s">
        <v>82</v>
      </c>
      <c r="E56" s="89">
        <v>7.4850000000000003</v>
      </c>
      <c r="F56" s="89">
        <v>21.1</v>
      </c>
      <c r="G56" s="95">
        <v>9.0190000000000001</v>
      </c>
    </row>
    <row r="57" spans="1:7" x14ac:dyDescent="0.25">
      <c r="A57" s="43" t="s">
        <v>108</v>
      </c>
      <c r="B57" s="89">
        <v>81.3</v>
      </c>
      <c r="C57" s="89">
        <v>80.099999999999994</v>
      </c>
      <c r="D57" s="45" t="s">
        <v>82</v>
      </c>
      <c r="E57" s="89">
        <v>71.212000000000003</v>
      </c>
      <c r="F57" s="89">
        <v>79.099999999999994</v>
      </c>
      <c r="G57" s="95">
        <v>78.119</v>
      </c>
    </row>
    <row r="58" spans="1:7" ht="18" x14ac:dyDescent="0.25">
      <c r="A58" s="40" t="s">
        <v>180</v>
      </c>
      <c r="B58" s="87">
        <v>1065.3</v>
      </c>
      <c r="C58" s="87">
        <v>1083.8</v>
      </c>
      <c r="D58" s="42">
        <v>113.8</v>
      </c>
      <c r="E58" s="87">
        <v>905.09799999999996</v>
      </c>
      <c r="F58" s="87">
        <v>964.1</v>
      </c>
      <c r="G58" s="94">
        <v>986.43299999999999</v>
      </c>
    </row>
    <row r="59" spans="1:7" x14ac:dyDescent="0.25">
      <c r="A59" s="43" t="s">
        <v>110</v>
      </c>
      <c r="B59" s="89">
        <v>195.8</v>
      </c>
      <c r="C59" s="89">
        <v>200.5</v>
      </c>
      <c r="D59" s="45" t="s">
        <v>82</v>
      </c>
      <c r="E59" s="89">
        <v>138.364</v>
      </c>
      <c r="F59" s="89">
        <v>162.30000000000001</v>
      </c>
      <c r="G59" s="95">
        <v>174.66200000000001</v>
      </c>
    </row>
    <row r="60" spans="1:7" x14ac:dyDescent="0.25">
      <c r="A60" s="43" t="s">
        <v>111</v>
      </c>
      <c r="B60" s="89">
        <v>19.399999999999999</v>
      </c>
      <c r="C60" s="89">
        <v>21.6</v>
      </c>
      <c r="D60" s="45">
        <v>1</v>
      </c>
      <c r="E60" s="89">
        <v>18.869</v>
      </c>
      <c r="F60" s="89">
        <v>21.9</v>
      </c>
      <c r="G60" s="95">
        <v>22.102</v>
      </c>
    </row>
    <row r="61" spans="1:7" x14ac:dyDescent="0.25">
      <c r="A61" s="43" t="s">
        <v>112</v>
      </c>
      <c r="B61" s="89">
        <v>23.7</v>
      </c>
      <c r="C61" s="89">
        <v>24.3</v>
      </c>
      <c r="D61" s="45" t="s">
        <v>82</v>
      </c>
      <c r="E61" s="89">
        <v>19.359000000000002</v>
      </c>
      <c r="F61" s="89">
        <v>24.9</v>
      </c>
      <c r="G61" s="95">
        <v>23.594000000000001</v>
      </c>
    </row>
    <row r="62" spans="1:7" x14ac:dyDescent="0.25">
      <c r="A62" s="43" t="s">
        <v>113</v>
      </c>
      <c r="B62" s="89">
        <v>151.80000000000001</v>
      </c>
      <c r="C62" s="89">
        <v>152</v>
      </c>
      <c r="D62" s="45">
        <v>36.6</v>
      </c>
      <c r="E62" s="89">
        <v>143.155</v>
      </c>
      <c r="F62" s="89">
        <v>148.6</v>
      </c>
      <c r="G62" s="95">
        <v>147.041</v>
      </c>
    </row>
    <row r="63" spans="1:7" x14ac:dyDescent="0.25">
      <c r="A63" s="43" t="s">
        <v>114</v>
      </c>
      <c r="B63" s="89">
        <v>58.3</v>
      </c>
      <c r="C63" s="89">
        <v>61.4</v>
      </c>
      <c r="D63" s="45">
        <v>32.6</v>
      </c>
      <c r="E63" s="89">
        <v>50.585999999999999</v>
      </c>
      <c r="F63" s="89">
        <v>51.8</v>
      </c>
      <c r="G63" s="95">
        <v>55.872</v>
      </c>
    </row>
    <row r="64" spans="1:7" x14ac:dyDescent="0.25">
      <c r="A64" s="43" t="s">
        <v>115</v>
      </c>
      <c r="B64" s="89">
        <v>33.799999999999997</v>
      </c>
      <c r="C64" s="89">
        <v>32.6</v>
      </c>
      <c r="D64" s="45" t="s">
        <v>82</v>
      </c>
      <c r="E64" s="89">
        <v>28.704000000000001</v>
      </c>
      <c r="F64" s="89">
        <v>29.1</v>
      </c>
      <c r="G64" s="95">
        <v>31.853999999999999</v>
      </c>
    </row>
    <row r="65" spans="1:7" x14ac:dyDescent="0.25">
      <c r="A65" s="43" t="s">
        <v>116</v>
      </c>
      <c r="B65" s="89">
        <v>108.4</v>
      </c>
      <c r="C65" s="89">
        <v>110.8</v>
      </c>
      <c r="D65" s="45">
        <v>7.9</v>
      </c>
      <c r="E65" s="89">
        <v>101.152</v>
      </c>
      <c r="F65" s="89">
        <v>99.7</v>
      </c>
      <c r="G65" s="95">
        <v>97.649000000000001</v>
      </c>
    </row>
    <row r="66" spans="1:7" x14ac:dyDescent="0.25">
      <c r="A66" s="43" t="s">
        <v>117</v>
      </c>
      <c r="B66" s="89">
        <v>51.3</v>
      </c>
      <c r="C66" s="89">
        <v>51.3</v>
      </c>
      <c r="D66" s="45">
        <v>7.2</v>
      </c>
      <c r="E66" s="89">
        <v>47.734999999999999</v>
      </c>
      <c r="F66" s="89">
        <v>50.3</v>
      </c>
      <c r="G66" s="95">
        <v>51.095999999999997</v>
      </c>
    </row>
    <row r="67" spans="1:7" x14ac:dyDescent="0.25">
      <c r="A67" s="43" t="s">
        <v>118</v>
      </c>
      <c r="B67" s="89">
        <v>108</v>
      </c>
      <c r="C67" s="89">
        <v>104.7</v>
      </c>
      <c r="D67" s="45">
        <v>1.9</v>
      </c>
      <c r="E67" s="89">
        <v>84.911000000000001</v>
      </c>
      <c r="F67" s="89">
        <v>96.2</v>
      </c>
      <c r="G67" s="95">
        <v>97.534999999999997</v>
      </c>
    </row>
    <row r="68" spans="1:7" x14ac:dyDescent="0.25">
      <c r="A68" s="43" t="s">
        <v>119</v>
      </c>
      <c r="B68" s="89">
        <v>80.5</v>
      </c>
      <c r="C68" s="89">
        <v>86.4</v>
      </c>
      <c r="D68" s="45">
        <v>5.2</v>
      </c>
      <c r="E68" s="89">
        <v>66.828999999999994</v>
      </c>
      <c r="F68" s="89">
        <v>63.1</v>
      </c>
      <c r="G68" s="95">
        <v>61.531999999999996</v>
      </c>
    </row>
    <row r="69" spans="1:7" x14ac:dyDescent="0.25">
      <c r="A69" s="43" t="s">
        <v>120</v>
      </c>
      <c r="B69" s="89">
        <v>41.6</v>
      </c>
      <c r="C69" s="89">
        <v>41.7</v>
      </c>
      <c r="D69" s="45">
        <v>12.3</v>
      </c>
      <c r="E69" s="89">
        <v>36.494</v>
      </c>
      <c r="F69" s="89">
        <v>34.9</v>
      </c>
      <c r="G69" s="95">
        <v>38.512</v>
      </c>
    </row>
    <row r="70" spans="1:7" x14ac:dyDescent="0.25">
      <c r="A70" s="43" t="s">
        <v>121</v>
      </c>
      <c r="B70" s="89">
        <v>90.1</v>
      </c>
      <c r="C70" s="89">
        <v>93.6</v>
      </c>
      <c r="D70" s="45">
        <v>9.1</v>
      </c>
      <c r="E70" s="89">
        <v>85.391999999999996</v>
      </c>
      <c r="F70" s="89">
        <v>95.7</v>
      </c>
      <c r="G70" s="95">
        <v>93.504000000000005</v>
      </c>
    </row>
    <row r="71" spans="1:7" x14ac:dyDescent="0.25">
      <c r="A71" s="43" t="s">
        <v>122</v>
      </c>
      <c r="B71" s="89">
        <v>59</v>
      </c>
      <c r="C71" s="89">
        <v>59</v>
      </c>
      <c r="D71" s="45" t="s">
        <v>82</v>
      </c>
      <c r="E71" s="89">
        <v>44.213000000000001</v>
      </c>
      <c r="F71" s="89">
        <v>51.3</v>
      </c>
      <c r="G71" s="95">
        <v>50.8</v>
      </c>
    </row>
    <row r="72" spans="1:7" x14ac:dyDescent="0.25">
      <c r="A72" s="43" t="s">
        <v>123</v>
      </c>
      <c r="B72" s="89">
        <v>43.7</v>
      </c>
      <c r="C72" s="89">
        <v>43.7</v>
      </c>
      <c r="D72" s="45" t="s">
        <v>82</v>
      </c>
      <c r="E72" s="89">
        <v>39.335000000000001</v>
      </c>
      <c r="F72" s="89">
        <v>34.299999999999997</v>
      </c>
      <c r="G72" s="95">
        <v>40.68</v>
      </c>
    </row>
    <row r="73" spans="1:7" ht="18" x14ac:dyDescent="0.25">
      <c r="A73" s="40" t="s">
        <v>237</v>
      </c>
      <c r="B73" s="87">
        <v>518.4</v>
      </c>
      <c r="C73" s="87">
        <v>524.5</v>
      </c>
      <c r="D73" s="42">
        <v>163.1</v>
      </c>
      <c r="E73" s="87">
        <v>471.11500000000001</v>
      </c>
      <c r="F73" s="87">
        <v>536</v>
      </c>
      <c r="G73" s="94">
        <v>514.154</v>
      </c>
    </row>
    <row r="74" spans="1:7" x14ac:dyDescent="0.25">
      <c r="A74" s="43" t="s">
        <v>125</v>
      </c>
      <c r="B74" s="89">
        <v>41.2</v>
      </c>
      <c r="C74" s="89">
        <v>39.299999999999997</v>
      </c>
      <c r="D74" s="45">
        <v>13.3</v>
      </c>
      <c r="E74" s="89">
        <v>25.106000000000002</v>
      </c>
      <c r="F74" s="89">
        <v>35.6</v>
      </c>
      <c r="G74" s="95">
        <v>36.646999999999998</v>
      </c>
    </row>
    <row r="75" spans="1:7" x14ac:dyDescent="0.25">
      <c r="A75" s="43" t="s">
        <v>126</v>
      </c>
      <c r="B75" s="89">
        <v>183.4</v>
      </c>
      <c r="C75" s="89">
        <v>184.6</v>
      </c>
      <c r="D75" s="45">
        <v>22.2</v>
      </c>
      <c r="E75" s="89">
        <v>161.15899999999999</v>
      </c>
      <c r="F75" s="89">
        <v>181.5</v>
      </c>
      <c r="G75" s="95">
        <v>180.15199999999999</v>
      </c>
    </row>
    <row r="76" spans="1:7" x14ac:dyDescent="0.25">
      <c r="A76" s="43" t="s">
        <v>127</v>
      </c>
      <c r="B76" s="89">
        <v>153.80000000000001</v>
      </c>
      <c r="C76" s="89">
        <v>153.6</v>
      </c>
      <c r="D76" s="45">
        <v>76.7</v>
      </c>
      <c r="E76" s="89">
        <v>145.43899999999999</v>
      </c>
      <c r="F76" s="89">
        <v>159.9</v>
      </c>
      <c r="G76" s="95">
        <v>157.28399999999999</v>
      </c>
    </row>
    <row r="77" spans="1:7" ht="15.75" x14ac:dyDescent="0.25">
      <c r="A77" s="48" t="s">
        <v>79</v>
      </c>
      <c r="B77" s="89"/>
      <c r="C77" s="89"/>
      <c r="D77" s="90"/>
      <c r="E77" s="91"/>
      <c r="F77" s="89"/>
      <c r="G77" s="95"/>
    </row>
    <row r="78" spans="1:7" ht="19.5" x14ac:dyDescent="0.25">
      <c r="A78" s="47" t="s">
        <v>128</v>
      </c>
      <c r="B78" s="89">
        <v>50.7</v>
      </c>
      <c r="C78" s="89">
        <v>50.8</v>
      </c>
      <c r="D78" s="45" t="s">
        <v>82</v>
      </c>
      <c r="E78" s="89">
        <v>46.11</v>
      </c>
      <c r="F78" s="89">
        <v>49.8</v>
      </c>
      <c r="G78" s="95">
        <v>49.005000000000003</v>
      </c>
    </row>
    <row r="79" spans="1:7" ht="19.5" x14ac:dyDescent="0.25">
      <c r="A79" s="47" t="s">
        <v>129</v>
      </c>
      <c r="B79" s="89">
        <v>8.8000000000000007</v>
      </c>
      <c r="C79" s="89">
        <v>7.3</v>
      </c>
      <c r="D79" s="45" t="s">
        <v>82</v>
      </c>
      <c r="E79" s="89">
        <v>6.6059999999999999</v>
      </c>
      <c r="F79" s="89">
        <v>7.1</v>
      </c>
      <c r="G79" s="95">
        <v>7.34</v>
      </c>
    </row>
    <row r="80" spans="1:7" ht="19.5" x14ac:dyDescent="0.25">
      <c r="A80" s="47" t="s">
        <v>131</v>
      </c>
      <c r="B80" s="89">
        <v>94.3</v>
      </c>
      <c r="C80" s="89">
        <v>95.5</v>
      </c>
      <c r="D80" s="45">
        <v>76.7</v>
      </c>
      <c r="E80" s="89">
        <v>92.722999999999999</v>
      </c>
      <c r="F80" s="89">
        <v>103</v>
      </c>
      <c r="G80" s="95">
        <v>100.93899999999999</v>
      </c>
    </row>
    <row r="81" spans="1:7" x14ac:dyDescent="0.25">
      <c r="A81" s="43" t="s">
        <v>132</v>
      </c>
      <c r="B81" s="92">
        <v>140.1</v>
      </c>
      <c r="C81" s="89">
        <v>146.9</v>
      </c>
      <c r="D81" s="45">
        <v>50.9</v>
      </c>
      <c r="E81" s="89">
        <v>139.411</v>
      </c>
      <c r="F81" s="89">
        <v>159</v>
      </c>
      <c r="G81" s="95">
        <v>140.071</v>
      </c>
    </row>
    <row r="82" spans="1:7" ht="18" x14ac:dyDescent="0.25">
      <c r="A82" s="40" t="s">
        <v>238</v>
      </c>
      <c r="B82" s="87">
        <v>712</v>
      </c>
      <c r="C82" s="87">
        <v>722.5</v>
      </c>
      <c r="D82" s="42">
        <v>37.5</v>
      </c>
      <c r="E82" s="87">
        <v>541.71500000000003</v>
      </c>
      <c r="F82" s="87">
        <v>607.4</v>
      </c>
      <c r="G82" s="94">
        <v>654.68700000000001</v>
      </c>
    </row>
    <row r="83" spans="1:7" x14ac:dyDescent="0.25">
      <c r="A83" s="43" t="s">
        <v>134</v>
      </c>
      <c r="B83" s="89">
        <v>9.6</v>
      </c>
      <c r="C83" s="89">
        <v>10.199999999999999</v>
      </c>
      <c r="D83" s="45" t="s">
        <v>82</v>
      </c>
      <c r="E83" s="89">
        <v>9.8279999999999994</v>
      </c>
      <c r="F83" s="89">
        <v>9.9</v>
      </c>
      <c r="G83" s="95">
        <v>9.9789999999999992</v>
      </c>
    </row>
    <row r="84" spans="1:7" x14ac:dyDescent="0.25">
      <c r="A84" s="43" t="s">
        <v>135</v>
      </c>
      <c r="B84" s="89">
        <v>18.5</v>
      </c>
      <c r="C84" s="89">
        <v>19</v>
      </c>
      <c r="D84" s="45">
        <v>0.7</v>
      </c>
      <c r="E84" s="89">
        <v>9.4689999999999994</v>
      </c>
      <c r="F84" s="89">
        <v>15.7</v>
      </c>
      <c r="G84" s="95">
        <v>16.684000000000001</v>
      </c>
    </row>
    <row r="85" spans="1:7" x14ac:dyDescent="0.25">
      <c r="A85" s="43" t="s">
        <v>136</v>
      </c>
      <c r="B85" s="89">
        <v>24.8</v>
      </c>
      <c r="C85" s="89">
        <v>26.2</v>
      </c>
      <c r="D85" s="45" t="s">
        <v>82</v>
      </c>
      <c r="E85" s="89">
        <v>21.92</v>
      </c>
      <c r="F85" s="89">
        <v>17.5</v>
      </c>
      <c r="G85" s="95">
        <v>21.86</v>
      </c>
    </row>
    <row r="86" spans="1:7" x14ac:dyDescent="0.25">
      <c r="A86" s="43" t="s">
        <v>137</v>
      </c>
      <c r="B86" s="89">
        <v>165.9</v>
      </c>
      <c r="C86" s="89">
        <v>170.6</v>
      </c>
      <c r="D86" s="45">
        <v>0.6</v>
      </c>
      <c r="E86" s="89">
        <v>83.106999999999999</v>
      </c>
      <c r="F86" s="89">
        <v>89.8</v>
      </c>
      <c r="G86" s="95">
        <v>97.813999999999993</v>
      </c>
    </row>
    <row r="87" spans="1:7" x14ac:dyDescent="0.25">
      <c r="A87" s="43" t="s">
        <v>138</v>
      </c>
      <c r="B87" s="89">
        <v>102.5</v>
      </c>
      <c r="C87" s="89">
        <v>105.3</v>
      </c>
      <c r="D87" s="45">
        <v>3.7</v>
      </c>
      <c r="E87" s="89">
        <v>93.152000000000001</v>
      </c>
      <c r="F87" s="89">
        <v>101.1</v>
      </c>
      <c r="G87" s="95">
        <v>107.42</v>
      </c>
    </row>
    <row r="88" spans="1:7" x14ac:dyDescent="0.25">
      <c r="A88" s="43" t="s">
        <v>139</v>
      </c>
      <c r="B88" s="89">
        <v>93.9</v>
      </c>
      <c r="C88" s="89">
        <v>92.1</v>
      </c>
      <c r="D88" s="45" t="s">
        <v>82</v>
      </c>
      <c r="E88" s="89">
        <v>68.159000000000006</v>
      </c>
      <c r="F88" s="89">
        <v>78.900000000000006</v>
      </c>
      <c r="G88" s="95">
        <v>79.944000000000003</v>
      </c>
    </row>
    <row r="89" spans="1:7" x14ac:dyDescent="0.25">
      <c r="A89" s="43" t="s">
        <v>140</v>
      </c>
      <c r="B89" s="89">
        <v>81.2</v>
      </c>
      <c r="C89" s="89">
        <v>80.3</v>
      </c>
      <c r="D89" s="45">
        <v>2.8</v>
      </c>
      <c r="E89" s="89">
        <v>73.825999999999993</v>
      </c>
      <c r="F89" s="89">
        <v>86.6</v>
      </c>
      <c r="G89" s="95">
        <v>103.922</v>
      </c>
    </row>
    <row r="90" spans="1:7" x14ac:dyDescent="0.25">
      <c r="A90" s="43" t="s">
        <v>141</v>
      </c>
      <c r="B90" s="89">
        <v>104.5</v>
      </c>
      <c r="C90" s="89">
        <v>110.4</v>
      </c>
      <c r="D90" s="45" t="s">
        <v>82</v>
      </c>
      <c r="E90" s="89">
        <v>91.546000000000006</v>
      </c>
      <c r="F90" s="89">
        <v>101.1</v>
      </c>
      <c r="G90" s="95">
        <v>107.111</v>
      </c>
    </row>
    <row r="91" spans="1:7" x14ac:dyDescent="0.25">
      <c r="A91" s="43" t="s">
        <v>142</v>
      </c>
      <c r="B91" s="89">
        <v>65.400000000000006</v>
      </c>
      <c r="C91" s="89">
        <v>62.3</v>
      </c>
      <c r="D91" s="45">
        <v>29.7</v>
      </c>
      <c r="E91" s="89">
        <v>52.331000000000003</v>
      </c>
      <c r="F91" s="89">
        <v>64.599999999999994</v>
      </c>
      <c r="G91" s="95">
        <v>67.194000000000003</v>
      </c>
    </row>
    <row r="92" spans="1:7" x14ac:dyDescent="0.25">
      <c r="A92" s="43" t="s">
        <v>143</v>
      </c>
      <c r="B92" s="89">
        <v>45.7</v>
      </c>
      <c r="C92" s="89">
        <v>46.1</v>
      </c>
      <c r="D92" s="45" t="s">
        <v>82</v>
      </c>
      <c r="E92" s="89">
        <v>38.377000000000002</v>
      </c>
      <c r="F92" s="89">
        <v>42.3</v>
      </c>
      <c r="G92" s="95">
        <v>42.759</v>
      </c>
    </row>
    <row r="93" spans="1:7" ht="18" x14ac:dyDescent="0.25">
      <c r="A93" s="40" t="s">
        <v>239</v>
      </c>
      <c r="B93" s="87">
        <v>360</v>
      </c>
      <c r="C93" s="87">
        <v>352.7</v>
      </c>
      <c r="D93" s="87">
        <v>60</v>
      </c>
      <c r="E93" s="87">
        <v>259.58600000000001</v>
      </c>
      <c r="F93" s="87">
        <v>304.8</v>
      </c>
      <c r="G93" s="94">
        <v>315.65300000000002</v>
      </c>
    </row>
    <row r="94" spans="1:7" x14ac:dyDescent="0.25">
      <c r="A94" s="43" t="s">
        <v>145</v>
      </c>
      <c r="B94" s="89">
        <v>37.299999999999997</v>
      </c>
      <c r="C94" s="89">
        <v>37.799999999999997</v>
      </c>
      <c r="D94" s="45" t="s">
        <v>82</v>
      </c>
      <c r="E94" s="89">
        <v>26.832999999999998</v>
      </c>
      <c r="F94" s="89">
        <v>32.5</v>
      </c>
      <c r="G94" s="95">
        <v>31.835999999999999</v>
      </c>
    </row>
    <row r="95" spans="1:7" x14ac:dyDescent="0.25">
      <c r="A95" s="43" t="s">
        <v>146</v>
      </c>
      <c r="B95" s="89">
        <v>45.8</v>
      </c>
      <c r="C95" s="89">
        <v>43.6</v>
      </c>
      <c r="D95" s="45">
        <v>2.2999999999999998</v>
      </c>
      <c r="E95" s="89">
        <v>20.678999999999998</v>
      </c>
      <c r="F95" s="89">
        <v>37.9</v>
      </c>
      <c r="G95" s="95">
        <v>34.505000000000003</v>
      </c>
    </row>
    <row r="96" spans="1:7" x14ac:dyDescent="0.25">
      <c r="A96" s="43" t="s">
        <v>147</v>
      </c>
      <c r="B96" s="89">
        <v>43.6</v>
      </c>
      <c r="C96" s="89">
        <v>41.1</v>
      </c>
      <c r="D96" s="45">
        <v>13.8</v>
      </c>
      <c r="E96" s="89">
        <v>35.548000000000002</v>
      </c>
      <c r="F96" s="89">
        <v>41.6</v>
      </c>
      <c r="G96" s="95">
        <v>37.246000000000002</v>
      </c>
    </row>
    <row r="97" spans="1:7" x14ac:dyDescent="0.25">
      <c r="A97" s="43" t="s">
        <v>148</v>
      </c>
      <c r="B97" s="89">
        <v>13.4</v>
      </c>
      <c r="C97" s="89">
        <v>12.8</v>
      </c>
      <c r="D97" s="45" t="s">
        <v>82</v>
      </c>
      <c r="E97" s="89">
        <v>9.9890000000000008</v>
      </c>
      <c r="F97" s="89">
        <v>12.8</v>
      </c>
      <c r="G97" s="95">
        <v>12.863</v>
      </c>
    </row>
    <row r="98" spans="1:7" x14ac:dyDescent="0.25">
      <c r="A98" s="43" t="s">
        <v>149</v>
      </c>
      <c r="B98" s="89">
        <v>89</v>
      </c>
      <c r="C98" s="89">
        <v>90.6</v>
      </c>
      <c r="D98" s="45">
        <v>16.399999999999999</v>
      </c>
      <c r="E98" s="89">
        <v>61.301000000000002</v>
      </c>
      <c r="F98" s="89">
        <v>68.8</v>
      </c>
      <c r="G98" s="95">
        <v>92.203000000000003</v>
      </c>
    </row>
    <row r="99" spans="1:7" x14ac:dyDescent="0.25">
      <c r="A99" s="43" t="s">
        <v>150</v>
      </c>
      <c r="B99" s="89">
        <v>55</v>
      </c>
      <c r="C99" s="89">
        <v>53.3</v>
      </c>
      <c r="D99" s="45">
        <v>1.8</v>
      </c>
      <c r="E99" s="89">
        <v>40.167999999999999</v>
      </c>
      <c r="F99" s="89">
        <v>42.5</v>
      </c>
      <c r="G99" s="95">
        <v>40.316000000000003</v>
      </c>
    </row>
    <row r="100" spans="1:7" x14ac:dyDescent="0.25">
      <c r="A100" s="43" t="s">
        <v>151</v>
      </c>
      <c r="B100" s="89">
        <v>26.3</v>
      </c>
      <c r="C100" s="89">
        <v>25.6</v>
      </c>
      <c r="D100" s="45">
        <v>0.1</v>
      </c>
      <c r="E100" s="89">
        <v>19.913</v>
      </c>
      <c r="F100" s="89">
        <v>21.8</v>
      </c>
      <c r="G100" s="95">
        <v>19.652999999999999</v>
      </c>
    </row>
    <row r="101" spans="1:7" x14ac:dyDescent="0.25">
      <c r="A101" s="43" t="s">
        <v>152</v>
      </c>
      <c r="B101" s="89">
        <v>8.9</v>
      </c>
      <c r="C101" s="89">
        <v>7.9</v>
      </c>
      <c r="D101" s="45" t="s">
        <v>82</v>
      </c>
      <c r="E101" s="89">
        <v>7.181</v>
      </c>
      <c r="F101" s="89">
        <v>7.8</v>
      </c>
      <c r="G101" s="95">
        <v>7.3460000000000001</v>
      </c>
    </row>
    <row r="102" spans="1:7" x14ac:dyDescent="0.25">
      <c r="A102" s="43" t="s">
        <v>153</v>
      </c>
      <c r="B102" s="89">
        <v>23.4</v>
      </c>
      <c r="C102" s="89">
        <v>23.2</v>
      </c>
      <c r="D102" s="45">
        <v>21.2</v>
      </c>
      <c r="E102" s="89">
        <v>24.023</v>
      </c>
      <c r="F102" s="89">
        <v>26.4</v>
      </c>
      <c r="G102" s="95">
        <v>27.283999999999999</v>
      </c>
    </row>
    <row r="103" spans="1:7" ht="19.5" x14ac:dyDescent="0.25">
      <c r="A103" s="43" t="s">
        <v>154</v>
      </c>
      <c r="B103" s="89">
        <v>13.2</v>
      </c>
      <c r="C103" s="89">
        <v>12.4</v>
      </c>
      <c r="D103" s="45" t="s">
        <v>82</v>
      </c>
      <c r="E103" s="89">
        <v>9.1790000000000003</v>
      </c>
      <c r="F103" s="89">
        <v>8.4</v>
      </c>
      <c r="G103" s="95">
        <v>8.2479999999999993</v>
      </c>
    </row>
    <row r="104" spans="1:7" x14ac:dyDescent="0.25">
      <c r="A104" s="43" t="s">
        <v>155</v>
      </c>
      <c r="B104" s="89">
        <v>4.0999999999999996</v>
      </c>
      <c r="C104" s="89">
        <v>4.3</v>
      </c>
      <c r="D104" s="45">
        <v>4.5</v>
      </c>
      <c r="E104" s="89">
        <v>4.7720000000000002</v>
      </c>
      <c r="F104" s="89">
        <v>4.2</v>
      </c>
      <c r="G104" s="95">
        <v>4.1529999999999996</v>
      </c>
    </row>
    <row r="105" spans="1:7" ht="15" customHeight="1" x14ac:dyDescent="0.25">
      <c r="A105" s="302" t="s">
        <v>240</v>
      </c>
      <c r="B105" s="302"/>
      <c r="C105" s="302"/>
      <c r="D105" s="302"/>
      <c r="E105" s="302"/>
      <c r="F105" s="302"/>
      <c r="G105" s="302"/>
    </row>
    <row r="106" spans="1:7" ht="15" customHeight="1" x14ac:dyDescent="0.25">
      <c r="A106" s="302"/>
      <c r="B106" s="302"/>
      <c r="C106" s="302"/>
      <c r="D106" s="302"/>
      <c r="E106" s="302"/>
      <c r="F106" s="302"/>
      <c r="G106" s="302"/>
    </row>
    <row r="107" spans="1:7" ht="22.5" customHeight="1" x14ac:dyDescent="0.25">
      <c r="A107" s="302"/>
      <c r="B107" s="302"/>
      <c r="C107" s="302"/>
      <c r="D107" s="302"/>
      <c r="E107" s="302"/>
      <c r="F107" s="302"/>
      <c r="G107" s="302"/>
    </row>
    <row r="108" spans="1:7" ht="69" customHeight="1" thickBot="1" x14ac:dyDescent="0.3">
      <c r="A108" s="299" t="s">
        <v>241</v>
      </c>
      <c r="B108" s="299"/>
      <c r="C108" s="299"/>
      <c r="D108" s="299"/>
      <c r="E108" s="299"/>
      <c r="F108" s="299"/>
      <c r="G108" s="299"/>
    </row>
  </sheetData>
  <mergeCells count="6">
    <mergeCell ref="A108:G108"/>
    <mergeCell ref="A2:U2"/>
    <mergeCell ref="A3:U3"/>
    <mergeCell ref="A4:L4"/>
    <mergeCell ref="A5:B5"/>
    <mergeCell ref="A105:G107"/>
  </mergeCells>
  <pageMargins left="0.7" right="0.7" top="0.75" bottom="0.75" header="0.3" footer="0.3"/>
  <pageSetup paperSize="9" firstPageNumber="2147483647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Y105"/>
  <sheetViews>
    <sheetView zoomScale="90" workbookViewId="0">
      <pane ySplit="6" topLeftCell="A88" activePane="bottomLeft" state="frozen"/>
      <selection activeCell="A3" sqref="A3:Y3"/>
      <selection pane="bottomLeft" activeCell="W4" sqref="W4"/>
    </sheetView>
  </sheetViews>
  <sheetFormatPr defaultRowHeight="15" x14ac:dyDescent="0.25"/>
  <cols>
    <col min="1" max="1" width="18.28515625" style="192" customWidth="1"/>
    <col min="2" max="24" width="9.140625" style="192"/>
    <col min="25" max="25" width="9.140625" style="98"/>
    <col min="26" max="16384" width="9.140625" style="192"/>
  </cols>
  <sheetData>
    <row r="1" spans="1:25" ht="31.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93" t="s">
        <v>242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</row>
    <row r="5" spans="1:25" x14ac:dyDescent="0.25">
      <c r="A5" s="193" t="s">
        <v>243</v>
      </c>
    </row>
    <row r="6" spans="1:25" x14ac:dyDescent="0.25">
      <c r="A6" s="195"/>
      <c r="B6" s="196">
        <v>2000</v>
      </c>
      <c r="C6" s="196">
        <v>2001</v>
      </c>
      <c r="D6" s="196">
        <v>2002</v>
      </c>
      <c r="E6" s="196">
        <v>2003</v>
      </c>
      <c r="F6" s="196">
        <v>2004</v>
      </c>
      <c r="G6" s="196">
        <v>2005</v>
      </c>
      <c r="H6" s="196">
        <v>2006</v>
      </c>
      <c r="I6" s="196">
        <v>2007</v>
      </c>
      <c r="J6" s="196">
        <v>2008</v>
      </c>
      <c r="K6" s="196">
        <v>2009</v>
      </c>
      <c r="L6" s="196">
        <v>2010</v>
      </c>
      <c r="M6" s="196">
        <v>2011</v>
      </c>
      <c r="N6" s="196">
        <v>2012</v>
      </c>
      <c r="O6" s="196">
        <v>2013</v>
      </c>
      <c r="P6" s="196">
        <v>2014</v>
      </c>
      <c r="Q6" s="196">
        <v>2015</v>
      </c>
      <c r="R6" s="196">
        <v>2016</v>
      </c>
      <c r="S6" s="196">
        <v>2017</v>
      </c>
      <c r="T6" s="197">
        <v>2018</v>
      </c>
      <c r="U6" s="197">
        <v>2019</v>
      </c>
      <c r="V6" s="197">
        <v>2020</v>
      </c>
      <c r="W6" s="103">
        <v>2021</v>
      </c>
      <c r="X6" s="103">
        <v>2022</v>
      </c>
      <c r="Y6" s="103">
        <v>2023</v>
      </c>
    </row>
    <row r="7" spans="1:25" x14ac:dyDescent="0.25">
      <c r="A7" s="198" t="s">
        <v>55</v>
      </c>
      <c r="B7" s="199">
        <v>9058</v>
      </c>
      <c r="C7" s="199">
        <v>8915</v>
      </c>
      <c r="D7" s="199">
        <v>8581</v>
      </c>
      <c r="E7" s="199">
        <v>8517</v>
      </c>
      <c r="F7" s="199">
        <v>8620</v>
      </c>
      <c r="G7" s="199">
        <v>9269</v>
      </c>
      <c r="H7" s="199">
        <v>9865</v>
      </c>
      <c r="I7" s="199">
        <v>10436</v>
      </c>
      <c r="J7" s="199">
        <v>11258</v>
      </c>
      <c r="K7" s="199">
        <v>12388</v>
      </c>
      <c r="L7" s="199">
        <v>12585</v>
      </c>
      <c r="M7" s="199">
        <v>13062</v>
      </c>
      <c r="N7" s="199">
        <v>14019</v>
      </c>
      <c r="O7" s="199">
        <v>14583</v>
      </c>
      <c r="P7" s="199">
        <v>15590</v>
      </c>
      <c r="Q7" s="199">
        <v>20135</v>
      </c>
      <c r="R7" s="199">
        <v>20534</v>
      </c>
      <c r="S7" s="199">
        <v>25292</v>
      </c>
      <c r="T7" s="200">
        <v>28074</v>
      </c>
      <c r="U7" s="200">
        <v>28302</v>
      </c>
      <c r="V7" s="201">
        <v>27328</v>
      </c>
      <c r="W7" s="201">
        <v>28979</v>
      </c>
      <c r="X7" s="201">
        <v>29547</v>
      </c>
      <c r="Y7" s="201">
        <v>31488</v>
      </c>
    </row>
    <row r="8" spans="1:25" ht="18" x14ac:dyDescent="0.25">
      <c r="A8" s="137" t="s">
        <v>196</v>
      </c>
      <c r="B8" s="202">
        <v>1771</v>
      </c>
      <c r="C8" s="202">
        <v>1697</v>
      </c>
      <c r="D8" s="202">
        <v>1599</v>
      </c>
      <c r="E8" s="202">
        <v>1558</v>
      </c>
      <c r="F8" s="202">
        <v>1581</v>
      </c>
      <c r="G8" s="202">
        <v>1632</v>
      </c>
      <c r="H8" s="202">
        <v>1749</v>
      </c>
      <c r="I8" s="202">
        <v>1756</v>
      </c>
      <c r="J8" s="202">
        <v>1813</v>
      </c>
      <c r="K8" s="202">
        <v>1966</v>
      </c>
      <c r="L8" s="202">
        <v>2067</v>
      </c>
      <c r="M8" s="202">
        <v>2229</v>
      </c>
      <c r="N8" s="202">
        <v>2306</v>
      </c>
      <c r="O8" s="202">
        <v>2684</v>
      </c>
      <c r="P8" s="202">
        <v>2786</v>
      </c>
      <c r="Q8" s="202">
        <v>3498</v>
      </c>
      <c r="R8" s="202">
        <v>3836</v>
      </c>
      <c r="S8" s="202">
        <v>4355</v>
      </c>
      <c r="T8" s="200">
        <v>4775</v>
      </c>
      <c r="U8" s="200">
        <v>4921</v>
      </c>
      <c r="V8" s="201">
        <v>4617</v>
      </c>
      <c r="W8" s="201">
        <v>4981</v>
      </c>
      <c r="X8" s="201">
        <v>5236</v>
      </c>
      <c r="Y8" s="201">
        <v>5961</v>
      </c>
    </row>
    <row r="9" spans="1:25" x14ac:dyDescent="0.25">
      <c r="A9" s="203" t="s">
        <v>57</v>
      </c>
      <c r="B9" s="204">
        <v>64</v>
      </c>
      <c r="C9" s="204">
        <v>64</v>
      </c>
      <c r="D9" s="204">
        <v>58</v>
      </c>
      <c r="E9" s="204">
        <v>62</v>
      </c>
      <c r="F9" s="204">
        <v>63</v>
      </c>
      <c r="G9" s="204">
        <v>63</v>
      </c>
      <c r="H9" s="204">
        <v>64</v>
      </c>
      <c r="I9" s="204">
        <v>63</v>
      </c>
      <c r="J9" s="204">
        <v>66</v>
      </c>
      <c r="K9" s="204">
        <v>66</v>
      </c>
      <c r="L9" s="204">
        <v>78</v>
      </c>
      <c r="M9" s="204">
        <v>119</v>
      </c>
      <c r="N9" s="204">
        <v>118</v>
      </c>
      <c r="O9" s="204">
        <v>113</v>
      </c>
      <c r="P9" s="204">
        <v>113</v>
      </c>
      <c r="Q9" s="204">
        <v>114</v>
      </c>
      <c r="R9" s="204">
        <v>144</v>
      </c>
      <c r="S9" s="204">
        <v>171</v>
      </c>
      <c r="T9" s="177">
        <v>177</v>
      </c>
      <c r="U9" s="177">
        <v>185</v>
      </c>
      <c r="V9" s="205">
        <v>186</v>
      </c>
      <c r="W9" s="205">
        <v>182</v>
      </c>
      <c r="X9" s="205">
        <v>184</v>
      </c>
      <c r="Y9" s="205">
        <v>180</v>
      </c>
    </row>
    <row r="10" spans="1:25" x14ac:dyDescent="0.25">
      <c r="A10" s="203" t="s">
        <v>58</v>
      </c>
      <c r="B10" s="204">
        <v>92</v>
      </c>
      <c r="C10" s="204">
        <v>90</v>
      </c>
      <c r="D10" s="204">
        <v>77</v>
      </c>
      <c r="E10" s="204">
        <v>67</v>
      </c>
      <c r="F10" s="204">
        <v>58</v>
      </c>
      <c r="G10" s="204">
        <v>55</v>
      </c>
      <c r="H10" s="204">
        <v>57</v>
      </c>
      <c r="I10" s="204">
        <v>54</v>
      </c>
      <c r="J10" s="204">
        <v>81</v>
      </c>
      <c r="K10" s="204">
        <v>70</v>
      </c>
      <c r="L10" s="204">
        <v>71</v>
      </c>
      <c r="M10" s="204">
        <v>64</v>
      </c>
      <c r="N10" s="204">
        <v>65</v>
      </c>
      <c r="O10" s="204">
        <v>72</v>
      </c>
      <c r="P10" s="204">
        <v>68</v>
      </c>
      <c r="Q10" s="204">
        <v>91</v>
      </c>
      <c r="R10" s="204">
        <v>82</v>
      </c>
      <c r="S10" s="204">
        <v>107</v>
      </c>
      <c r="T10" s="177">
        <v>119</v>
      </c>
      <c r="U10" s="177">
        <v>124</v>
      </c>
      <c r="V10" s="205">
        <v>134</v>
      </c>
      <c r="W10" s="205">
        <v>141</v>
      </c>
      <c r="X10" s="205">
        <v>146</v>
      </c>
      <c r="Y10" s="205">
        <v>147</v>
      </c>
    </row>
    <row r="11" spans="1:25" x14ac:dyDescent="0.25">
      <c r="A11" s="203" t="s">
        <v>59</v>
      </c>
      <c r="B11" s="204">
        <v>82</v>
      </c>
      <c r="C11" s="204">
        <v>79</v>
      </c>
      <c r="D11" s="204">
        <v>75</v>
      </c>
      <c r="E11" s="204">
        <v>73</v>
      </c>
      <c r="F11" s="204">
        <v>71</v>
      </c>
      <c r="G11" s="204">
        <v>90</v>
      </c>
      <c r="H11" s="204">
        <v>110</v>
      </c>
      <c r="I11" s="204">
        <v>115</v>
      </c>
      <c r="J11" s="204">
        <v>111</v>
      </c>
      <c r="K11" s="204">
        <v>100</v>
      </c>
      <c r="L11" s="204">
        <v>148</v>
      </c>
      <c r="M11" s="204">
        <v>179</v>
      </c>
      <c r="N11" s="204">
        <v>169</v>
      </c>
      <c r="O11" s="204">
        <v>163</v>
      </c>
      <c r="P11" s="204">
        <v>158</v>
      </c>
      <c r="Q11" s="204">
        <v>232</v>
      </c>
      <c r="R11" s="204">
        <v>198</v>
      </c>
      <c r="S11" s="204">
        <v>239</v>
      </c>
      <c r="T11" s="177">
        <v>241</v>
      </c>
      <c r="U11" s="177">
        <v>246</v>
      </c>
      <c r="V11" s="205">
        <v>246</v>
      </c>
      <c r="W11" s="205">
        <v>247</v>
      </c>
      <c r="X11" s="205">
        <v>261</v>
      </c>
      <c r="Y11" s="205">
        <v>258</v>
      </c>
    </row>
    <row r="12" spans="1:25" x14ac:dyDescent="0.25">
      <c r="A12" s="203" t="s">
        <v>60</v>
      </c>
      <c r="B12" s="204">
        <v>130</v>
      </c>
      <c r="C12" s="204">
        <v>124</v>
      </c>
      <c r="D12" s="204">
        <v>112</v>
      </c>
      <c r="E12" s="204">
        <v>109</v>
      </c>
      <c r="F12" s="204">
        <v>109</v>
      </c>
      <c r="G12" s="204">
        <v>109</v>
      </c>
      <c r="H12" s="204">
        <v>111</v>
      </c>
      <c r="I12" s="204">
        <v>115</v>
      </c>
      <c r="J12" s="204">
        <v>113</v>
      </c>
      <c r="K12" s="204">
        <v>125</v>
      </c>
      <c r="L12" s="204">
        <v>128</v>
      </c>
      <c r="M12" s="204">
        <v>140</v>
      </c>
      <c r="N12" s="204">
        <v>133</v>
      </c>
      <c r="O12" s="204">
        <v>134</v>
      </c>
      <c r="P12" s="204">
        <v>135</v>
      </c>
      <c r="Q12" s="204">
        <v>216</v>
      </c>
      <c r="R12" s="204">
        <v>218</v>
      </c>
      <c r="S12" s="204">
        <v>254</v>
      </c>
      <c r="T12" s="177">
        <v>254</v>
      </c>
      <c r="U12" s="177">
        <v>250</v>
      </c>
      <c r="V12" s="205">
        <v>253</v>
      </c>
      <c r="W12" s="205">
        <v>269</v>
      </c>
      <c r="X12" s="205">
        <v>293</v>
      </c>
      <c r="Y12" s="205">
        <v>296</v>
      </c>
    </row>
    <row r="13" spans="1:25" x14ac:dyDescent="0.25">
      <c r="A13" s="203" t="s">
        <v>61</v>
      </c>
      <c r="B13" s="204">
        <v>63</v>
      </c>
      <c r="C13" s="204">
        <v>59</v>
      </c>
      <c r="D13" s="204">
        <v>54</v>
      </c>
      <c r="E13" s="204">
        <v>52</v>
      </c>
      <c r="F13" s="204">
        <v>53</v>
      </c>
      <c r="G13" s="204">
        <v>52</v>
      </c>
      <c r="H13" s="204">
        <v>54</v>
      </c>
      <c r="I13" s="204">
        <v>50</v>
      </c>
      <c r="J13" s="204">
        <v>67</v>
      </c>
      <c r="K13" s="204">
        <v>51</v>
      </c>
      <c r="L13" s="204">
        <v>55</v>
      </c>
      <c r="M13" s="204">
        <v>80</v>
      </c>
      <c r="N13" s="204">
        <v>77</v>
      </c>
      <c r="O13" s="204">
        <v>68</v>
      </c>
      <c r="P13" s="204">
        <v>83</v>
      </c>
      <c r="Q13" s="204">
        <v>75</v>
      </c>
      <c r="R13" s="204">
        <v>78</v>
      </c>
      <c r="S13" s="204">
        <v>102</v>
      </c>
      <c r="T13" s="177">
        <v>110</v>
      </c>
      <c r="U13" s="177">
        <v>111</v>
      </c>
      <c r="V13" s="205">
        <v>106</v>
      </c>
      <c r="W13" s="205">
        <v>151</v>
      </c>
      <c r="X13" s="205">
        <v>122</v>
      </c>
      <c r="Y13" s="205">
        <v>114</v>
      </c>
    </row>
    <row r="14" spans="1:25" x14ac:dyDescent="0.25">
      <c r="A14" s="203" t="s">
        <v>62</v>
      </c>
      <c r="B14" s="204">
        <v>58</v>
      </c>
      <c r="C14" s="204">
        <v>55</v>
      </c>
      <c r="D14" s="204">
        <v>55</v>
      </c>
      <c r="E14" s="204">
        <v>53</v>
      </c>
      <c r="F14" s="204">
        <v>52</v>
      </c>
      <c r="G14" s="204">
        <v>59</v>
      </c>
      <c r="H14" s="204">
        <v>63</v>
      </c>
      <c r="I14" s="204">
        <v>63</v>
      </c>
      <c r="J14" s="204">
        <v>62</v>
      </c>
      <c r="K14" s="204">
        <v>75</v>
      </c>
      <c r="L14" s="204">
        <v>80</v>
      </c>
      <c r="M14" s="204">
        <v>115</v>
      </c>
      <c r="N14" s="204">
        <v>119</v>
      </c>
      <c r="O14" s="204">
        <v>124</v>
      </c>
      <c r="P14" s="204">
        <v>125</v>
      </c>
      <c r="Q14" s="204">
        <v>179</v>
      </c>
      <c r="R14" s="204">
        <v>175</v>
      </c>
      <c r="S14" s="204">
        <v>183</v>
      </c>
      <c r="T14" s="177">
        <v>187</v>
      </c>
      <c r="U14" s="177">
        <v>197</v>
      </c>
      <c r="V14" s="205">
        <v>198</v>
      </c>
      <c r="W14" s="205">
        <v>201</v>
      </c>
      <c r="X14" s="205">
        <v>199</v>
      </c>
      <c r="Y14" s="205">
        <v>214</v>
      </c>
    </row>
    <row r="15" spans="1:25" x14ac:dyDescent="0.25">
      <c r="A15" s="203" t="s">
        <v>63</v>
      </c>
      <c r="B15" s="204">
        <v>66</v>
      </c>
      <c r="C15" s="204">
        <v>65</v>
      </c>
      <c r="D15" s="204">
        <v>61</v>
      </c>
      <c r="E15" s="204">
        <v>62</v>
      </c>
      <c r="F15" s="204">
        <v>63</v>
      </c>
      <c r="G15" s="204">
        <v>71</v>
      </c>
      <c r="H15" s="204">
        <v>79</v>
      </c>
      <c r="I15" s="204">
        <v>79</v>
      </c>
      <c r="J15" s="204">
        <v>88</v>
      </c>
      <c r="K15" s="204">
        <v>80</v>
      </c>
      <c r="L15" s="204">
        <v>75</v>
      </c>
      <c r="M15" s="204">
        <v>70</v>
      </c>
      <c r="N15" s="204">
        <v>68</v>
      </c>
      <c r="O15" s="204">
        <v>73</v>
      </c>
      <c r="P15" s="204">
        <v>65</v>
      </c>
      <c r="Q15" s="204">
        <v>81</v>
      </c>
      <c r="R15" s="204">
        <v>87</v>
      </c>
      <c r="S15" s="204">
        <v>90</v>
      </c>
      <c r="T15" s="177">
        <v>116</v>
      </c>
      <c r="U15" s="177">
        <v>108</v>
      </c>
      <c r="V15" s="205">
        <v>113</v>
      </c>
      <c r="W15" s="205">
        <v>118</v>
      </c>
      <c r="X15" s="205">
        <v>105</v>
      </c>
      <c r="Y15" s="205">
        <v>109</v>
      </c>
    </row>
    <row r="16" spans="1:25" x14ac:dyDescent="0.25">
      <c r="A16" s="203" t="s">
        <v>64</v>
      </c>
      <c r="B16" s="204">
        <v>60</v>
      </c>
      <c r="C16" s="204">
        <v>59</v>
      </c>
      <c r="D16" s="204">
        <v>52</v>
      </c>
      <c r="E16" s="204">
        <v>59</v>
      </c>
      <c r="F16" s="204">
        <v>64</v>
      </c>
      <c r="G16" s="204">
        <v>69</v>
      </c>
      <c r="H16" s="204">
        <v>69</v>
      </c>
      <c r="I16" s="204">
        <v>66</v>
      </c>
      <c r="J16" s="204">
        <v>61</v>
      </c>
      <c r="K16" s="204">
        <v>68</v>
      </c>
      <c r="L16" s="204">
        <v>75</v>
      </c>
      <c r="M16" s="204">
        <v>73</v>
      </c>
      <c r="N16" s="204">
        <v>74</v>
      </c>
      <c r="O16" s="204">
        <v>67</v>
      </c>
      <c r="P16" s="204">
        <v>81</v>
      </c>
      <c r="Q16" s="204">
        <v>99</v>
      </c>
      <c r="R16" s="204">
        <v>112</v>
      </c>
      <c r="S16" s="204">
        <v>135</v>
      </c>
      <c r="T16" s="177">
        <v>134</v>
      </c>
      <c r="U16" s="177">
        <v>131</v>
      </c>
      <c r="V16" s="205">
        <v>132</v>
      </c>
      <c r="W16" s="205">
        <v>125</v>
      </c>
      <c r="X16" s="205">
        <v>131</v>
      </c>
      <c r="Y16" s="205">
        <v>140</v>
      </c>
    </row>
    <row r="17" spans="1:25" x14ac:dyDescent="0.25">
      <c r="A17" s="203" t="s">
        <v>65</v>
      </c>
      <c r="B17" s="204">
        <v>53</v>
      </c>
      <c r="C17" s="204">
        <v>56</v>
      </c>
      <c r="D17" s="204">
        <v>54</v>
      </c>
      <c r="E17" s="204">
        <v>54</v>
      </c>
      <c r="F17" s="204">
        <v>56</v>
      </c>
      <c r="G17" s="204">
        <v>54</v>
      </c>
      <c r="H17" s="204">
        <v>57</v>
      </c>
      <c r="I17" s="204">
        <v>62</v>
      </c>
      <c r="J17" s="204">
        <v>56</v>
      </c>
      <c r="K17" s="204">
        <v>61</v>
      </c>
      <c r="L17" s="204">
        <v>59</v>
      </c>
      <c r="M17" s="204">
        <v>59</v>
      </c>
      <c r="N17" s="204">
        <v>61</v>
      </c>
      <c r="O17" s="204">
        <v>64</v>
      </c>
      <c r="P17" s="204">
        <v>67</v>
      </c>
      <c r="Q17" s="204">
        <v>83</v>
      </c>
      <c r="R17" s="204">
        <v>91</v>
      </c>
      <c r="S17" s="204">
        <v>117</v>
      </c>
      <c r="T17" s="177">
        <v>133</v>
      </c>
      <c r="U17" s="177">
        <v>131</v>
      </c>
      <c r="V17" s="205">
        <v>138</v>
      </c>
      <c r="W17" s="205">
        <v>146</v>
      </c>
      <c r="X17" s="205">
        <v>135</v>
      </c>
      <c r="Y17" s="205">
        <v>140</v>
      </c>
    </row>
    <row r="18" spans="1:25" x14ac:dyDescent="0.25">
      <c r="A18" s="203" t="s">
        <v>66</v>
      </c>
      <c r="B18" s="204">
        <v>355</v>
      </c>
      <c r="C18" s="204">
        <v>327</v>
      </c>
      <c r="D18" s="204">
        <v>312</v>
      </c>
      <c r="E18" s="204">
        <v>297</v>
      </c>
      <c r="F18" s="204">
        <v>317</v>
      </c>
      <c r="G18" s="204">
        <v>299</v>
      </c>
      <c r="H18" s="204">
        <v>334</v>
      </c>
      <c r="I18" s="204">
        <v>315</v>
      </c>
      <c r="J18" s="204">
        <v>310</v>
      </c>
      <c r="K18" s="204">
        <v>327</v>
      </c>
      <c r="L18" s="204">
        <v>342</v>
      </c>
      <c r="M18" s="204">
        <v>355</v>
      </c>
      <c r="N18" s="204">
        <v>411</v>
      </c>
      <c r="O18" s="204">
        <v>379</v>
      </c>
      <c r="P18" s="204">
        <v>384</v>
      </c>
      <c r="Q18" s="204">
        <v>574</v>
      </c>
      <c r="R18" s="204">
        <v>571</v>
      </c>
      <c r="S18" s="204">
        <v>568</v>
      </c>
      <c r="T18" s="200">
        <v>605</v>
      </c>
      <c r="U18" s="177">
        <v>713</v>
      </c>
      <c r="V18" s="205">
        <v>730</v>
      </c>
      <c r="W18" s="205">
        <v>908</v>
      </c>
      <c r="X18" s="205">
        <v>1003</v>
      </c>
      <c r="Y18" s="205">
        <v>1143</v>
      </c>
    </row>
    <row r="19" spans="1:25" x14ac:dyDescent="0.25">
      <c r="A19" s="203" t="s">
        <v>67</v>
      </c>
      <c r="B19" s="204">
        <v>39</v>
      </c>
      <c r="C19" s="204">
        <v>35</v>
      </c>
      <c r="D19" s="204">
        <v>36</v>
      </c>
      <c r="E19" s="204">
        <v>41</v>
      </c>
      <c r="F19" s="204">
        <v>35</v>
      </c>
      <c r="G19" s="204">
        <v>35</v>
      </c>
      <c r="H19" s="204">
        <v>35</v>
      </c>
      <c r="I19" s="204">
        <v>34</v>
      </c>
      <c r="J19" s="204">
        <v>33</v>
      </c>
      <c r="K19" s="204">
        <v>45</v>
      </c>
      <c r="L19" s="204">
        <v>37</v>
      </c>
      <c r="M19" s="204">
        <v>43</v>
      </c>
      <c r="N19" s="204">
        <v>46</v>
      </c>
      <c r="O19" s="204">
        <v>47</v>
      </c>
      <c r="P19" s="204">
        <v>49</v>
      </c>
      <c r="Q19" s="204">
        <v>56</v>
      </c>
      <c r="R19" s="204">
        <v>60</v>
      </c>
      <c r="S19" s="204">
        <v>72</v>
      </c>
      <c r="T19" s="177">
        <v>76</v>
      </c>
      <c r="U19" s="177">
        <v>75</v>
      </c>
      <c r="V19" s="205">
        <v>86</v>
      </c>
      <c r="W19" s="205">
        <v>88</v>
      </c>
      <c r="X19" s="205">
        <v>90</v>
      </c>
      <c r="Y19" s="205">
        <v>92</v>
      </c>
    </row>
    <row r="20" spans="1:25" x14ac:dyDescent="0.25">
      <c r="A20" s="203" t="s">
        <v>68</v>
      </c>
      <c r="B20" s="204">
        <v>65</v>
      </c>
      <c r="C20" s="204">
        <v>63</v>
      </c>
      <c r="D20" s="204">
        <v>64</v>
      </c>
      <c r="E20" s="204">
        <v>61</v>
      </c>
      <c r="F20" s="204">
        <v>66</v>
      </c>
      <c r="G20" s="204">
        <v>61</v>
      </c>
      <c r="H20" s="204">
        <v>80</v>
      </c>
      <c r="I20" s="204">
        <v>77</v>
      </c>
      <c r="J20" s="204">
        <v>87</v>
      </c>
      <c r="K20" s="204">
        <v>117</v>
      </c>
      <c r="L20" s="204">
        <v>132</v>
      </c>
      <c r="M20" s="204">
        <v>130</v>
      </c>
      <c r="N20" s="204">
        <v>132</v>
      </c>
      <c r="O20" s="204">
        <v>145</v>
      </c>
      <c r="P20" s="204">
        <v>148</v>
      </c>
      <c r="Q20" s="204">
        <v>135</v>
      </c>
      <c r="R20" s="204">
        <v>143</v>
      </c>
      <c r="S20" s="204">
        <v>153</v>
      </c>
      <c r="T20" s="177">
        <v>156</v>
      </c>
      <c r="U20" s="177">
        <v>164</v>
      </c>
      <c r="V20" s="205">
        <v>168</v>
      </c>
      <c r="W20" s="205">
        <v>161</v>
      </c>
      <c r="X20" s="205">
        <v>203</v>
      </c>
      <c r="Y20" s="205">
        <v>195</v>
      </c>
    </row>
    <row r="21" spans="1:25" x14ac:dyDescent="0.25">
      <c r="A21" s="203" t="s">
        <v>69</v>
      </c>
      <c r="B21" s="204">
        <v>61</v>
      </c>
      <c r="C21" s="204">
        <v>58</v>
      </c>
      <c r="D21" s="204">
        <v>58</v>
      </c>
      <c r="E21" s="204">
        <v>53</v>
      </c>
      <c r="F21" s="204">
        <v>53</v>
      </c>
      <c r="G21" s="204">
        <v>53</v>
      </c>
      <c r="H21" s="204">
        <v>48</v>
      </c>
      <c r="I21" s="204">
        <v>58</v>
      </c>
      <c r="J21" s="204">
        <v>55</v>
      </c>
      <c r="K21" s="204">
        <v>67</v>
      </c>
      <c r="L21" s="204">
        <v>78</v>
      </c>
      <c r="M21" s="204">
        <v>85</v>
      </c>
      <c r="N21" s="204">
        <v>84</v>
      </c>
      <c r="O21" s="204">
        <v>90</v>
      </c>
      <c r="P21" s="204">
        <v>100</v>
      </c>
      <c r="Q21" s="204">
        <v>114</v>
      </c>
      <c r="R21" s="204">
        <v>110</v>
      </c>
      <c r="S21" s="204">
        <v>121</v>
      </c>
      <c r="T21" s="177">
        <v>125</v>
      </c>
      <c r="U21" s="177">
        <v>139</v>
      </c>
      <c r="V21" s="205">
        <v>156</v>
      </c>
      <c r="W21" s="205">
        <v>162</v>
      </c>
      <c r="X21" s="205">
        <v>166</v>
      </c>
      <c r="Y21" s="205">
        <v>161</v>
      </c>
    </row>
    <row r="22" spans="1:25" x14ac:dyDescent="0.25">
      <c r="A22" s="203" t="s">
        <v>70</v>
      </c>
      <c r="B22" s="204">
        <v>63</v>
      </c>
      <c r="C22" s="204">
        <v>64</v>
      </c>
      <c r="D22" s="204">
        <v>53</v>
      </c>
      <c r="E22" s="204">
        <v>56</v>
      </c>
      <c r="F22" s="204">
        <v>59</v>
      </c>
      <c r="G22" s="204">
        <v>62</v>
      </c>
      <c r="H22" s="204">
        <v>55</v>
      </c>
      <c r="I22" s="204">
        <v>52</v>
      </c>
      <c r="J22" s="204">
        <v>70</v>
      </c>
      <c r="K22" s="204">
        <v>72</v>
      </c>
      <c r="L22" s="204">
        <v>66</v>
      </c>
      <c r="M22" s="204">
        <v>66</v>
      </c>
      <c r="N22" s="204">
        <v>73</v>
      </c>
      <c r="O22" s="204">
        <v>73</v>
      </c>
      <c r="P22" s="204">
        <v>80</v>
      </c>
      <c r="Q22" s="204">
        <v>80</v>
      </c>
      <c r="R22" s="204">
        <v>89</v>
      </c>
      <c r="S22" s="204">
        <v>100</v>
      </c>
      <c r="T22" s="177">
        <v>123</v>
      </c>
      <c r="U22" s="177">
        <v>121</v>
      </c>
      <c r="V22" s="205">
        <v>119</v>
      </c>
      <c r="W22" s="205">
        <v>125</v>
      </c>
      <c r="X22" s="205">
        <v>116</v>
      </c>
      <c r="Y22" s="205">
        <v>135</v>
      </c>
    </row>
    <row r="23" spans="1:25" x14ac:dyDescent="0.25">
      <c r="A23" s="203" t="s">
        <v>71</v>
      </c>
      <c r="B23" s="204">
        <v>108</v>
      </c>
      <c r="C23" s="204">
        <v>107</v>
      </c>
      <c r="D23" s="204">
        <v>104</v>
      </c>
      <c r="E23" s="204">
        <v>105</v>
      </c>
      <c r="F23" s="204">
        <v>105</v>
      </c>
      <c r="G23" s="204">
        <v>108</v>
      </c>
      <c r="H23" s="204">
        <v>131</v>
      </c>
      <c r="I23" s="204">
        <v>154</v>
      </c>
      <c r="J23" s="204">
        <v>150</v>
      </c>
      <c r="K23" s="204">
        <v>200</v>
      </c>
      <c r="L23" s="204">
        <v>206</v>
      </c>
      <c r="M23" s="204">
        <v>200</v>
      </c>
      <c r="N23" s="204">
        <v>200</v>
      </c>
      <c r="O23" s="204">
        <v>212</v>
      </c>
      <c r="P23" s="204">
        <v>214</v>
      </c>
      <c r="Q23" s="204">
        <v>218</v>
      </c>
      <c r="R23" s="204">
        <v>194</v>
      </c>
      <c r="S23" s="204">
        <v>238</v>
      </c>
      <c r="T23" s="177">
        <v>248</v>
      </c>
      <c r="U23" s="177">
        <v>264</v>
      </c>
      <c r="V23" s="205">
        <v>275</v>
      </c>
      <c r="W23" s="205">
        <v>294</v>
      </c>
      <c r="X23" s="205">
        <v>316</v>
      </c>
      <c r="Y23" s="205">
        <v>338</v>
      </c>
    </row>
    <row r="24" spans="1:25" x14ac:dyDescent="0.25">
      <c r="A24" s="203" t="s">
        <v>72</v>
      </c>
      <c r="B24" s="204">
        <v>120</v>
      </c>
      <c r="C24" s="204">
        <v>108</v>
      </c>
      <c r="D24" s="204">
        <v>105</v>
      </c>
      <c r="E24" s="204">
        <v>94</v>
      </c>
      <c r="F24" s="204">
        <v>94</v>
      </c>
      <c r="G24" s="204">
        <v>92</v>
      </c>
      <c r="H24" s="204">
        <v>102</v>
      </c>
      <c r="I24" s="204">
        <v>98</v>
      </c>
      <c r="J24" s="204">
        <v>99</v>
      </c>
      <c r="K24" s="204">
        <v>104</v>
      </c>
      <c r="L24" s="204">
        <v>100</v>
      </c>
      <c r="M24" s="204">
        <v>107</v>
      </c>
      <c r="N24" s="204">
        <v>121</v>
      </c>
      <c r="O24" s="204">
        <v>123</v>
      </c>
      <c r="P24" s="204">
        <v>142</v>
      </c>
      <c r="Q24" s="204">
        <v>147</v>
      </c>
      <c r="R24" s="204">
        <v>153</v>
      </c>
      <c r="S24" s="204">
        <v>179</v>
      </c>
      <c r="T24" s="177">
        <v>175</v>
      </c>
      <c r="U24" s="177">
        <v>186</v>
      </c>
      <c r="V24" s="205">
        <v>186</v>
      </c>
      <c r="W24" s="205">
        <v>192</v>
      </c>
      <c r="X24" s="205">
        <v>207</v>
      </c>
      <c r="Y24" s="205">
        <v>221</v>
      </c>
    </row>
    <row r="25" spans="1:25" x14ac:dyDescent="0.25">
      <c r="A25" s="203" t="s">
        <v>73</v>
      </c>
      <c r="B25" s="204">
        <v>88</v>
      </c>
      <c r="C25" s="204">
        <v>85</v>
      </c>
      <c r="D25" s="204">
        <v>78</v>
      </c>
      <c r="E25" s="204">
        <v>73</v>
      </c>
      <c r="F25" s="204">
        <v>76</v>
      </c>
      <c r="G25" s="204">
        <v>79</v>
      </c>
      <c r="H25" s="204">
        <v>76</v>
      </c>
      <c r="I25" s="204">
        <v>79</v>
      </c>
      <c r="J25" s="204">
        <v>84</v>
      </c>
      <c r="K25" s="204">
        <v>115</v>
      </c>
      <c r="L25" s="204">
        <v>98</v>
      </c>
      <c r="M25" s="204">
        <v>107</v>
      </c>
      <c r="N25" s="204">
        <v>104</v>
      </c>
      <c r="O25" s="204">
        <v>111</v>
      </c>
      <c r="P25" s="204">
        <v>120</v>
      </c>
      <c r="Q25" s="204">
        <v>175</v>
      </c>
      <c r="R25" s="204">
        <v>161</v>
      </c>
      <c r="S25" s="204">
        <v>203</v>
      </c>
      <c r="T25" s="177">
        <v>203</v>
      </c>
      <c r="U25" s="177">
        <v>228</v>
      </c>
      <c r="V25" s="205">
        <v>221</v>
      </c>
      <c r="W25" s="205">
        <v>221</v>
      </c>
      <c r="X25" s="205">
        <v>214</v>
      </c>
      <c r="Y25" s="205">
        <v>214</v>
      </c>
    </row>
    <row r="26" spans="1:25" x14ac:dyDescent="0.25">
      <c r="A26" s="203" t="s">
        <v>74</v>
      </c>
      <c r="B26" s="204">
        <v>204</v>
      </c>
      <c r="C26" s="204">
        <v>199</v>
      </c>
      <c r="D26" s="204">
        <v>191</v>
      </c>
      <c r="E26" s="204">
        <v>187</v>
      </c>
      <c r="F26" s="204">
        <v>187</v>
      </c>
      <c r="G26" s="204">
        <v>221</v>
      </c>
      <c r="H26" s="204">
        <v>224</v>
      </c>
      <c r="I26" s="204">
        <v>222</v>
      </c>
      <c r="J26" s="204">
        <v>220</v>
      </c>
      <c r="K26" s="204">
        <v>223</v>
      </c>
      <c r="L26" s="204">
        <v>239</v>
      </c>
      <c r="M26" s="204">
        <v>237</v>
      </c>
      <c r="N26" s="204">
        <v>251</v>
      </c>
      <c r="O26" s="204">
        <v>626</v>
      </c>
      <c r="P26" s="204">
        <v>654</v>
      </c>
      <c r="Q26" s="204">
        <v>829</v>
      </c>
      <c r="R26" s="204">
        <v>1170</v>
      </c>
      <c r="S26" s="204">
        <v>1323</v>
      </c>
      <c r="T26" s="177">
        <v>1593</v>
      </c>
      <c r="U26" s="177">
        <v>1548</v>
      </c>
      <c r="V26" s="205">
        <v>1170</v>
      </c>
      <c r="W26" s="205">
        <v>1250</v>
      </c>
      <c r="X26" s="205">
        <v>1345</v>
      </c>
      <c r="Y26" s="205">
        <v>1864</v>
      </c>
    </row>
    <row r="27" spans="1:25" ht="18" x14ac:dyDescent="0.25">
      <c r="A27" s="137" t="s">
        <v>235</v>
      </c>
      <c r="B27" s="202">
        <v>922</v>
      </c>
      <c r="C27" s="202">
        <v>901</v>
      </c>
      <c r="D27" s="202">
        <v>837</v>
      </c>
      <c r="E27" s="202">
        <v>852</v>
      </c>
      <c r="F27" s="202">
        <v>891</v>
      </c>
      <c r="G27" s="202">
        <v>948</v>
      </c>
      <c r="H27" s="202">
        <v>988</v>
      </c>
      <c r="I27" s="202">
        <v>1021</v>
      </c>
      <c r="J27" s="202">
        <v>1106</v>
      </c>
      <c r="K27" s="202">
        <v>1441</v>
      </c>
      <c r="L27" s="202">
        <v>1454</v>
      </c>
      <c r="M27" s="202">
        <v>1532</v>
      </c>
      <c r="N27" s="202">
        <v>1561</v>
      </c>
      <c r="O27" s="202">
        <v>1504</v>
      </c>
      <c r="P27" s="202">
        <v>1556</v>
      </c>
      <c r="Q27" s="202">
        <v>1942</v>
      </c>
      <c r="R27" s="202">
        <v>1970</v>
      </c>
      <c r="S27" s="202">
        <v>2543</v>
      </c>
      <c r="T27" s="200">
        <v>2914</v>
      </c>
      <c r="U27" s="200">
        <v>2939</v>
      </c>
      <c r="V27" s="201">
        <v>2731</v>
      </c>
      <c r="W27" s="201">
        <v>2958</v>
      </c>
      <c r="X27" s="201">
        <v>3077</v>
      </c>
      <c r="Y27" s="201">
        <v>3357</v>
      </c>
    </row>
    <row r="28" spans="1:25" x14ac:dyDescent="0.25">
      <c r="A28" s="203" t="s">
        <v>76</v>
      </c>
      <c r="B28" s="204">
        <v>82</v>
      </c>
      <c r="C28" s="204">
        <v>76</v>
      </c>
      <c r="D28" s="204">
        <v>71</v>
      </c>
      <c r="E28" s="204">
        <v>68</v>
      </c>
      <c r="F28" s="204">
        <v>63</v>
      </c>
      <c r="G28" s="204">
        <v>66</v>
      </c>
      <c r="H28" s="204">
        <v>79</v>
      </c>
      <c r="I28" s="204">
        <v>74</v>
      </c>
      <c r="J28" s="204">
        <v>93</v>
      </c>
      <c r="K28" s="204">
        <v>108</v>
      </c>
      <c r="L28" s="204">
        <v>105</v>
      </c>
      <c r="M28" s="204">
        <v>125</v>
      </c>
      <c r="N28" s="204">
        <v>128</v>
      </c>
      <c r="O28" s="204">
        <v>129</v>
      </c>
      <c r="P28" s="204">
        <v>133</v>
      </c>
      <c r="Q28" s="204">
        <v>182</v>
      </c>
      <c r="R28" s="204">
        <v>198</v>
      </c>
      <c r="S28" s="204">
        <v>213</v>
      </c>
      <c r="T28" s="177">
        <v>238</v>
      </c>
      <c r="U28" s="177">
        <v>240</v>
      </c>
      <c r="V28" s="205">
        <v>243</v>
      </c>
      <c r="W28" s="205">
        <v>293</v>
      </c>
      <c r="X28" s="205">
        <v>310</v>
      </c>
      <c r="Y28" s="205">
        <v>365</v>
      </c>
    </row>
    <row r="29" spans="1:25" x14ac:dyDescent="0.25">
      <c r="A29" s="203" t="s">
        <v>77</v>
      </c>
      <c r="B29" s="204">
        <v>72</v>
      </c>
      <c r="C29" s="204">
        <v>69</v>
      </c>
      <c r="D29" s="204">
        <v>64</v>
      </c>
      <c r="E29" s="204">
        <v>68</v>
      </c>
      <c r="F29" s="204">
        <v>69</v>
      </c>
      <c r="G29" s="204">
        <v>76</v>
      </c>
      <c r="H29" s="204">
        <v>84</v>
      </c>
      <c r="I29" s="204">
        <v>81</v>
      </c>
      <c r="J29" s="204">
        <v>77</v>
      </c>
      <c r="K29" s="204">
        <v>95</v>
      </c>
      <c r="L29" s="204">
        <v>97</v>
      </c>
      <c r="M29" s="204">
        <v>76</v>
      </c>
      <c r="N29" s="204">
        <v>80</v>
      </c>
      <c r="O29" s="204">
        <v>86</v>
      </c>
      <c r="P29" s="204">
        <v>87</v>
      </c>
      <c r="Q29" s="204">
        <v>132</v>
      </c>
      <c r="R29" s="204">
        <v>134</v>
      </c>
      <c r="S29" s="204">
        <v>139</v>
      </c>
      <c r="T29" s="177">
        <v>131</v>
      </c>
      <c r="U29" s="177">
        <v>128</v>
      </c>
      <c r="V29" s="205">
        <v>116</v>
      </c>
      <c r="W29" s="205">
        <v>136</v>
      </c>
      <c r="X29" s="205">
        <v>112</v>
      </c>
      <c r="Y29" s="205">
        <v>123</v>
      </c>
    </row>
    <row r="30" spans="1:25" x14ac:dyDescent="0.25">
      <c r="A30" s="203" t="s">
        <v>78</v>
      </c>
      <c r="B30" s="204">
        <v>89</v>
      </c>
      <c r="C30" s="204">
        <v>92</v>
      </c>
      <c r="D30" s="204">
        <v>96</v>
      </c>
      <c r="E30" s="204">
        <v>100</v>
      </c>
      <c r="F30" s="204">
        <v>99</v>
      </c>
      <c r="G30" s="204">
        <v>105</v>
      </c>
      <c r="H30" s="204">
        <v>112</v>
      </c>
      <c r="I30" s="204">
        <v>117</v>
      </c>
      <c r="J30" s="204">
        <v>120</v>
      </c>
      <c r="K30" s="204">
        <v>124</v>
      </c>
      <c r="L30" s="204">
        <v>124</v>
      </c>
      <c r="M30" s="204">
        <v>120</v>
      </c>
      <c r="N30" s="204">
        <v>112</v>
      </c>
      <c r="O30" s="204">
        <v>112</v>
      </c>
      <c r="P30" s="204">
        <v>145</v>
      </c>
      <c r="Q30" s="204">
        <v>166</v>
      </c>
      <c r="R30" s="204">
        <v>152</v>
      </c>
      <c r="S30" s="204">
        <v>150</v>
      </c>
      <c r="T30" s="177">
        <v>173</v>
      </c>
      <c r="U30" s="177">
        <v>186</v>
      </c>
      <c r="V30" s="205">
        <v>171</v>
      </c>
      <c r="W30" s="205">
        <v>206</v>
      </c>
      <c r="X30" s="205">
        <v>223</v>
      </c>
      <c r="Y30" s="205">
        <v>231</v>
      </c>
    </row>
    <row r="31" spans="1:25" x14ac:dyDescent="0.25">
      <c r="A31" s="206" t="s">
        <v>79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177"/>
      <c r="U31" s="177"/>
      <c r="V31" s="205"/>
      <c r="W31" s="205"/>
      <c r="X31" s="205"/>
      <c r="Y31" s="205"/>
    </row>
    <row r="32" spans="1:25" ht="20.25" customHeight="1" x14ac:dyDescent="0.25">
      <c r="A32" s="207" t="s">
        <v>80</v>
      </c>
      <c r="B32" s="204">
        <v>6</v>
      </c>
      <c r="C32" s="204">
        <v>6</v>
      </c>
      <c r="D32" s="204">
        <v>6</v>
      </c>
      <c r="E32" s="204">
        <v>6</v>
      </c>
      <c r="F32" s="204">
        <v>6</v>
      </c>
      <c r="G32" s="204">
        <v>4</v>
      </c>
      <c r="H32" s="204">
        <v>3</v>
      </c>
      <c r="I32" s="204">
        <v>4</v>
      </c>
      <c r="J32" s="204">
        <v>7</v>
      </c>
      <c r="K32" s="204">
        <v>6</v>
      </c>
      <c r="L32" s="204">
        <v>4</v>
      </c>
      <c r="M32" s="204">
        <v>4</v>
      </c>
      <c r="N32" s="204">
        <v>5</v>
      </c>
      <c r="O32" s="204">
        <v>5</v>
      </c>
      <c r="P32" s="204">
        <v>7</v>
      </c>
      <c r="Q32" s="204">
        <v>7</v>
      </c>
      <c r="R32" s="204">
        <v>7</v>
      </c>
      <c r="S32" s="204">
        <v>5</v>
      </c>
      <c r="T32" s="177">
        <v>7</v>
      </c>
      <c r="U32" s="177">
        <v>8</v>
      </c>
      <c r="V32" s="205">
        <v>8</v>
      </c>
      <c r="W32" s="205">
        <v>10</v>
      </c>
      <c r="X32" s="205">
        <v>11</v>
      </c>
      <c r="Y32" s="205">
        <v>11</v>
      </c>
    </row>
    <row r="33" spans="1:25" ht="21.75" customHeight="1" x14ac:dyDescent="0.25">
      <c r="A33" s="207" t="s">
        <v>83</v>
      </c>
      <c r="B33" s="204">
        <v>83</v>
      </c>
      <c r="C33" s="204">
        <v>86</v>
      </c>
      <c r="D33" s="204">
        <v>90</v>
      </c>
      <c r="E33" s="204">
        <v>94</v>
      </c>
      <c r="F33" s="204">
        <v>93</v>
      </c>
      <c r="G33" s="204">
        <v>101</v>
      </c>
      <c r="H33" s="204">
        <v>109</v>
      </c>
      <c r="I33" s="204">
        <v>113</v>
      </c>
      <c r="J33" s="204">
        <v>113</v>
      </c>
      <c r="K33" s="204">
        <v>118</v>
      </c>
      <c r="L33" s="204">
        <v>120</v>
      </c>
      <c r="M33" s="204">
        <v>116</v>
      </c>
      <c r="N33" s="204">
        <v>107</v>
      </c>
      <c r="O33" s="204">
        <v>107</v>
      </c>
      <c r="P33" s="204">
        <v>138</v>
      </c>
      <c r="Q33" s="204">
        <v>159</v>
      </c>
      <c r="R33" s="204">
        <v>145</v>
      </c>
      <c r="S33" s="204">
        <v>145</v>
      </c>
      <c r="T33" s="177">
        <v>166</v>
      </c>
      <c r="U33" s="177">
        <v>178</v>
      </c>
      <c r="V33" s="205">
        <v>163</v>
      </c>
      <c r="W33" s="205">
        <v>196</v>
      </c>
      <c r="X33" s="205">
        <v>212</v>
      </c>
      <c r="Y33" s="205">
        <v>220</v>
      </c>
    </row>
    <row r="34" spans="1:25" x14ac:dyDescent="0.25">
      <c r="A34" s="203" t="s">
        <v>84</v>
      </c>
      <c r="B34" s="204">
        <v>84</v>
      </c>
      <c r="C34" s="204">
        <v>81</v>
      </c>
      <c r="D34" s="204">
        <v>82</v>
      </c>
      <c r="E34" s="204">
        <v>82</v>
      </c>
      <c r="F34" s="204">
        <v>86</v>
      </c>
      <c r="G34" s="204">
        <v>95</v>
      </c>
      <c r="H34" s="204">
        <v>104</v>
      </c>
      <c r="I34" s="204">
        <v>103</v>
      </c>
      <c r="J34" s="204">
        <v>116</v>
      </c>
      <c r="K34" s="204">
        <v>125</v>
      </c>
      <c r="L34" s="204">
        <v>145</v>
      </c>
      <c r="M34" s="204">
        <v>142</v>
      </c>
      <c r="N34" s="204">
        <v>134</v>
      </c>
      <c r="O34" s="204">
        <v>131</v>
      </c>
      <c r="P34" s="204">
        <v>120</v>
      </c>
      <c r="Q34" s="204">
        <v>200</v>
      </c>
      <c r="R34" s="204">
        <v>210</v>
      </c>
      <c r="S34" s="204">
        <v>266</v>
      </c>
      <c r="T34" s="177">
        <v>291</v>
      </c>
      <c r="U34" s="177">
        <v>274</v>
      </c>
      <c r="V34" s="205">
        <v>260</v>
      </c>
      <c r="W34" s="205">
        <v>265</v>
      </c>
      <c r="X34" s="205">
        <v>268</v>
      </c>
      <c r="Y34" s="205">
        <v>281</v>
      </c>
    </row>
    <row r="35" spans="1:25" x14ac:dyDescent="0.25">
      <c r="A35" s="203" t="s">
        <v>85</v>
      </c>
      <c r="B35" s="204">
        <v>75</v>
      </c>
      <c r="C35" s="204">
        <v>73</v>
      </c>
      <c r="D35" s="204">
        <v>61</v>
      </c>
      <c r="E35" s="204">
        <v>65</v>
      </c>
      <c r="F35" s="204">
        <v>69</v>
      </c>
      <c r="G35" s="204">
        <v>65</v>
      </c>
      <c r="H35" s="204">
        <v>73</v>
      </c>
      <c r="I35" s="204">
        <v>74</v>
      </c>
      <c r="J35" s="204">
        <v>97</v>
      </c>
      <c r="K35" s="204">
        <v>89</v>
      </c>
      <c r="L35" s="204">
        <v>57</v>
      </c>
      <c r="M35" s="204">
        <v>57</v>
      </c>
      <c r="N35" s="204">
        <v>100</v>
      </c>
      <c r="O35" s="204">
        <v>109</v>
      </c>
      <c r="P35" s="204">
        <v>109</v>
      </c>
      <c r="Q35" s="204">
        <v>201</v>
      </c>
      <c r="R35" s="204">
        <v>209</v>
      </c>
      <c r="S35" s="204">
        <v>221</v>
      </c>
      <c r="T35" s="177">
        <v>248</v>
      </c>
      <c r="U35" s="177">
        <v>249</v>
      </c>
      <c r="V35" s="205">
        <v>253</v>
      </c>
      <c r="W35" s="205">
        <v>291</v>
      </c>
      <c r="X35" s="205">
        <v>329</v>
      </c>
      <c r="Y35" s="205">
        <v>372</v>
      </c>
    </row>
    <row r="36" spans="1:25" x14ac:dyDescent="0.25">
      <c r="A36" s="203" t="s">
        <v>86</v>
      </c>
      <c r="B36" s="204">
        <v>158</v>
      </c>
      <c r="C36" s="204">
        <v>153</v>
      </c>
      <c r="D36" s="204">
        <v>130</v>
      </c>
      <c r="E36" s="204">
        <v>128</v>
      </c>
      <c r="F36" s="204">
        <v>160</v>
      </c>
      <c r="G36" s="204">
        <v>165</v>
      </c>
      <c r="H36" s="204">
        <v>157</v>
      </c>
      <c r="I36" s="204">
        <v>165</v>
      </c>
      <c r="J36" s="204">
        <v>176</v>
      </c>
      <c r="K36" s="204">
        <v>273</v>
      </c>
      <c r="L36" s="204">
        <v>265</v>
      </c>
      <c r="M36" s="204">
        <v>322</v>
      </c>
      <c r="N36" s="204">
        <v>302</v>
      </c>
      <c r="O36" s="204">
        <v>253</v>
      </c>
      <c r="P36" s="204">
        <v>269</v>
      </c>
      <c r="Q36" s="204">
        <v>274</v>
      </c>
      <c r="R36" s="204">
        <v>212</v>
      </c>
      <c r="S36" s="204">
        <v>272</v>
      </c>
      <c r="T36" s="177">
        <v>339</v>
      </c>
      <c r="U36" s="177">
        <v>372</v>
      </c>
      <c r="V36" s="205">
        <v>346</v>
      </c>
      <c r="W36" s="205">
        <v>424</v>
      </c>
      <c r="X36" s="205">
        <v>411</v>
      </c>
      <c r="Y36" s="205">
        <v>421</v>
      </c>
    </row>
    <row r="37" spans="1:25" x14ac:dyDescent="0.25">
      <c r="A37" s="203" t="s">
        <v>87</v>
      </c>
      <c r="B37" s="204">
        <v>107</v>
      </c>
      <c r="C37" s="204">
        <v>110</v>
      </c>
      <c r="D37" s="204">
        <v>95</v>
      </c>
      <c r="E37" s="204">
        <v>99</v>
      </c>
      <c r="F37" s="204">
        <v>98</v>
      </c>
      <c r="G37" s="204">
        <v>105</v>
      </c>
      <c r="H37" s="204">
        <v>104</v>
      </c>
      <c r="I37" s="204">
        <v>111</v>
      </c>
      <c r="J37" s="204">
        <v>108</v>
      </c>
      <c r="K37" s="204">
        <v>126</v>
      </c>
      <c r="L37" s="204">
        <v>136</v>
      </c>
      <c r="M37" s="204">
        <v>127</v>
      </c>
      <c r="N37" s="204">
        <v>128</v>
      </c>
      <c r="O37" s="204">
        <v>118</v>
      </c>
      <c r="P37" s="204">
        <v>119</v>
      </c>
      <c r="Q37" s="204">
        <v>143</v>
      </c>
      <c r="R37" s="204">
        <v>117</v>
      </c>
      <c r="S37" s="204">
        <v>197</v>
      </c>
      <c r="T37" s="177">
        <v>179</v>
      </c>
      <c r="U37" s="177">
        <v>163</v>
      </c>
      <c r="V37" s="205">
        <v>184</v>
      </c>
      <c r="W37" s="205">
        <v>188</v>
      </c>
      <c r="X37" s="205">
        <v>199</v>
      </c>
      <c r="Y37" s="205">
        <v>239</v>
      </c>
    </row>
    <row r="38" spans="1:25" x14ac:dyDescent="0.25">
      <c r="A38" s="203" t="s">
        <v>88</v>
      </c>
      <c r="B38" s="204">
        <v>58</v>
      </c>
      <c r="C38" s="204">
        <v>60</v>
      </c>
      <c r="D38" s="204">
        <v>58</v>
      </c>
      <c r="E38" s="204">
        <v>58</v>
      </c>
      <c r="F38" s="204">
        <v>58</v>
      </c>
      <c r="G38" s="204">
        <v>62</v>
      </c>
      <c r="H38" s="204">
        <v>61</v>
      </c>
      <c r="I38" s="204">
        <v>61</v>
      </c>
      <c r="J38" s="204">
        <v>69</v>
      </c>
      <c r="K38" s="204">
        <v>88</v>
      </c>
      <c r="L38" s="204">
        <v>92</v>
      </c>
      <c r="M38" s="204">
        <v>97</v>
      </c>
      <c r="N38" s="204">
        <v>100</v>
      </c>
      <c r="O38" s="204">
        <v>110</v>
      </c>
      <c r="P38" s="204">
        <v>111</v>
      </c>
      <c r="Q38" s="204">
        <v>126</v>
      </c>
      <c r="R38" s="204">
        <v>119</v>
      </c>
      <c r="S38" s="204">
        <v>124</v>
      </c>
      <c r="T38" s="177">
        <v>132</v>
      </c>
      <c r="U38" s="177">
        <v>134</v>
      </c>
      <c r="V38" s="205">
        <v>143</v>
      </c>
      <c r="W38" s="205">
        <v>135</v>
      </c>
      <c r="X38" s="205">
        <v>147</v>
      </c>
      <c r="Y38" s="205">
        <v>167</v>
      </c>
    </row>
    <row r="39" spans="1:25" x14ac:dyDescent="0.25">
      <c r="A39" s="203" t="s">
        <v>89</v>
      </c>
      <c r="B39" s="204">
        <v>55</v>
      </c>
      <c r="C39" s="204">
        <v>52</v>
      </c>
      <c r="D39" s="204">
        <v>48</v>
      </c>
      <c r="E39" s="204">
        <v>55</v>
      </c>
      <c r="F39" s="204">
        <v>54</v>
      </c>
      <c r="G39" s="204">
        <v>56</v>
      </c>
      <c r="H39" s="204">
        <v>55</v>
      </c>
      <c r="I39" s="204">
        <v>59</v>
      </c>
      <c r="J39" s="204">
        <v>59</v>
      </c>
      <c r="K39" s="204">
        <v>66</v>
      </c>
      <c r="L39" s="204">
        <v>73</v>
      </c>
      <c r="M39" s="204">
        <v>84</v>
      </c>
      <c r="N39" s="204">
        <v>79</v>
      </c>
      <c r="O39" s="204">
        <v>74</v>
      </c>
      <c r="P39" s="204">
        <v>74</v>
      </c>
      <c r="Q39" s="204">
        <v>106</v>
      </c>
      <c r="R39" s="204">
        <v>111</v>
      </c>
      <c r="S39" s="204">
        <v>116</v>
      </c>
      <c r="T39" s="177">
        <v>126</v>
      </c>
      <c r="U39" s="177">
        <v>141</v>
      </c>
      <c r="V39" s="205">
        <v>143</v>
      </c>
      <c r="W39" s="205">
        <v>138</v>
      </c>
      <c r="X39" s="205">
        <v>152</v>
      </c>
      <c r="Y39" s="205">
        <v>156</v>
      </c>
    </row>
    <row r="40" spans="1:25" x14ac:dyDescent="0.25">
      <c r="A40" s="203" t="s">
        <v>90</v>
      </c>
      <c r="B40" s="204">
        <v>142</v>
      </c>
      <c r="C40" s="204">
        <v>135</v>
      </c>
      <c r="D40" s="204">
        <v>132</v>
      </c>
      <c r="E40" s="204">
        <v>129</v>
      </c>
      <c r="F40" s="204">
        <v>135</v>
      </c>
      <c r="G40" s="204">
        <v>153</v>
      </c>
      <c r="H40" s="204">
        <v>159</v>
      </c>
      <c r="I40" s="204">
        <v>176</v>
      </c>
      <c r="J40" s="204">
        <v>191</v>
      </c>
      <c r="K40" s="204">
        <v>347</v>
      </c>
      <c r="L40" s="204">
        <v>360</v>
      </c>
      <c r="M40" s="204">
        <v>382</v>
      </c>
      <c r="N40" s="204">
        <v>398</v>
      </c>
      <c r="O40" s="204">
        <v>382</v>
      </c>
      <c r="P40" s="204">
        <v>389</v>
      </c>
      <c r="Q40" s="204">
        <v>412</v>
      </c>
      <c r="R40" s="204">
        <v>508</v>
      </c>
      <c r="S40" s="204">
        <v>845</v>
      </c>
      <c r="T40" s="177">
        <v>1057</v>
      </c>
      <c r="U40" s="177">
        <v>1052</v>
      </c>
      <c r="V40" s="205">
        <v>872</v>
      </c>
      <c r="W40" s="205">
        <v>882</v>
      </c>
      <c r="X40" s="205">
        <v>926</v>
      </c>
      <c r="Y40" s="205">
        <v>1002</v>
      </c>
    </row>
    <row r="41" spans="1:25" ht="18" x14ac:dyDescent="0.25">
      <c r="A41" s="137" t="s">
        <v>186</v>
      </c>
      <c r="B41" s="202">
        <v>1337</v>
      </c>
      <c r="C41" s="202">
        <v>1346</v>
      </c>
      <c r="D41" s="202">
        <v>1449</v>
      </c>
      <c r="E41" s="202">
        <v>1457</v>
      </c>
      <c r="F41" s="202">
        <v>1444</v>
      </c>
      <c r="G41" s="202">
        <v>1663</v>
      </c>
      <c r="H41" s="202">
        <v>1729</v>
      </c>
      <c r="I41" s="202">
        <v>1888</v>
      </c>
      <c r="J41" s="202">
        <v>1914</v>
      </c>
      <c r="K41" s="202">
        <v>2080</v>
      </c>
      <c r="L41" s="202">
        <v>2106</v>
      </c>
      <c r="M41" s="202">
        <v>2024</v>
      </c>
      <c r="N41" s="202">
        <v>2447</v>
      </c>
      <c r="O41" s="202">
        <v>2484</v>
      </c>
      <c r="P41" s="202">
        <v>3058</v>
      </c>
      <c r="Q41" s="202">
        <v>5463</v>
      </c>
      <c r="R41" s="202">
        <v>5616</v>
      </c>
      <c r="S41" s="202">
        <v>7480</v>
      </c>
      <c r="T41" s="200">
        <v>8871</v>
      </c>
      <c r="U41" s="200">
        <v>8780</v>
      </c>
      <c r="V41" s="201">
        <v>8198</v>
      </c>
      <c r="W41" s="201">
        <v>8678</v>
      </c>
      <c r="X41" s="201">
        <v>8481</v>
      </c>
      <c r="Y41" s="201">
        <v>8808</v>
      </c>
    </row>
    <row r="42" spans="1:25" x14ac:dyDescent="0.25">
      <c r="A42" s="203" t="s">
        <v>92</v>
      </c>
      <c r="B42" s="204">
        <v>14</v>
      </c>
      <c r="C42" s="204">
        <v>17</v>
      </c>
      <c r="D42" s="204">
        <v>16</v>
      </c>
      <c r="E42" s="204">
        <v>15</v>
      </c>
      <c r="F42" s="204">
        <v>16</v>
      </c>
      <c r="G42" s="204">
        <v>16</v>
      </c>
      <c r="H42" s="204">
        <v>14</v>
      </c>
      <c r="I42" s="204">
        <v>17</v>
      </c>
      <c r="J42" s="204">
        <v>31</v>
      </c>
      <c r="K42" s="204">
        <v>27</v>
      </c>
      <c r="L42" s="204">
        <v>23</v>
      </c>
      <c r="M42" s="204">
        <v>31</v>
      </c>
      <c r="N42" s="204">
        <v>41</v>
      </c>
      <c r="O42" s="204">
        <v>43</v>
      </c>
      <c r="P42" s="204">
        <v>38</v>
      </c>
      <c r="Q42" s="204">
        <v>54</v>
      </c>
      <c r="R42" s="204">
        <v>53</v>
      </c>
      <c r="S42" s="204">
        <v>71</v>
      </c>
      <c r="T42" s="177">
        <v>84</v>
      </c>
      <c r="U42" s="177">
        <v>102</v>
      </c>
      <c r="V42" s="205">
        <v>90</v>
      </c>
      <c r="W42" s="205">
        <v>88</v>
      </c>
      <c r="X42" s="205">
        <v>96</v>
      </c>
      <c r="Y42" s="205">
        <v>123</v>
      </c>
    </row>
    <row r="43" spans="1:25" x14ac:dyDescent="0.25">
      <c r="A43" s="203" t="s">
        <v>93</v>
      </c>
      <c r="B43" s="204">
        <v>12</v>
      </c>
      <c r="C43" s="204">
        <v>12</v>
      </c>
      <c r="D43" s="204">
        <v>13</v>
      </c>
      <c r="E43" s="204">
        <v>13</v>
      </c>
      <c r="F43" s="204">
        <v>11</v>
      </c>
      <c r="G43" s="204">
        <v>21</v>
      </c>
      <c r="H43" s="204">
        <v>22</v>
      </c>
      <c r="I43" s="204">
        <v>19</v>
      </c>
      <c r="J43" s="204">
        <v>37</v>
      </c>
      <c r="K43" s="204">
        <v>15</v>
      </c>
      <c r="L43" s="204">
        <v>14</v>
      </c>
      <c r="M43" s="204">
        <v>17</v>
      </c>
      <c r="N43" s="204">
        <v>16</v>
      </c>
      <c r="O43" s="204">
        <v>21</v>
      </c>
      <c r="P43" s="204">
        <v>24</v>
      </c>
      <c r="Q43" s="204">
        <v>24</v>
      </c>
      <c r="R43" s="204">
        <v>39</v>
      </c>
      <c r="S43" s="204">
        <v>45</v>
      </c>
      <c r="T43" s="177">
        <v>48</v>
      </c>
      <c r="U43" s="177">
        <v>50</v>
      </c>
      <c r="V43" s="205">
        <v>37</v>
      </c>
      <c r="W43" s="205">
        <v>44</v>
      </c>
      <c r="X43" s="205">
        <v>47</v>
      </c>
      <c r="Y43" s="205">
        <v>56</v>
      </c>
    </row>
    <row r="44" spans="1:25" x14ac:dyDescent="0.25">
      <c r="A44" s="203" t="s">
        <v>94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>
        <v>392</v>
      </c>
      <c r="Q44" s="204">
        <v>1149</v>
      </c>
      <c r="R44" s="204">
        <v>1134</v>
      </c>
      <c r="S44" s="204">
        <v>1257</v>
      </c>
      <c r="T44" s="177">
        <v>1312</v>
      </c>
      <c r="U44" s="177">
        <v>1320</v>
      </c>
      <c r="V44" s="205">
        <v>1490</v>
      </c>
      <c r="W44" s="205">
        <v>1630</v>
      </c>
      <c r="X44" s="205">
        <v>1610</v>
      </c>
      <c r="Y44" s="205">
        <v>1630</v>
      </c>
    </row>
    <row r="45" spans="1:25" x14ac:dyDescent="0.25">
      <c r="A45" s="203" t="s">
        <v>95</v>
      </c>
      <c r="B45" s="204">
        <v>865</v>
      </c>
      <c r="C45" s="204">
        <v>885</v>
      </c>
      <c r="D45" s="204">
        <v>1002</v>
      </c>
      <c r="E45" s="204">
        <v>1009</v>
      </c>
      <c r="F45" s="204">
        <v>982</v>
      </c>
      <c r="G45" s="204">
        <v>1150</v>
      </c>
      <c r="H45" s="204">
        <v>1183</v>
      </c>
      <c r="I45" s="204">
        <v>1248</v>
      </c>
      <c r="J45" s="204">
        <v>1290</v>
      </c>
      <c r="K45" s="204">
        <v>1334</v>
      </c>
      <c r="L45" s="204">
        <v>1355</v>
      </c>
      <c r="M45" s="204">
        <v>1207</v>
      </c>
      <c r="N45" s="204">
        <v>1583</v>
      </c>
      <c r="O45" s="204">
        <v>1609</v>
      </c>
      <c r="P45" s="204">
        <v>1684</v>
      </c>
      <c r="Q45" s="204">
        <v>2922</v>
      </c>
      <c r="R45" s="204">
        <v>3106</v>
      </c>
      <c r="S45" s="204">
        <v>4641</v>
      </c>
      <c r="T45" s="177">
        <v>5883</v>
      </c>
      <c r="U45" s="177">
        <v>5759</v>
      </c>
      <c r="V45" s="205">
        <v>5124</v>
      </c>
      <c r="W45" s="205">
        <v>5404</v>
      </c>
      <c r="X45" s="205">
        <v>5160</v>
      </c>
      <c r="Y45" s="205">
        <v>5392</v>
      </c>
    </row>
    <row r="46" spans="1:25" x14ac:dyDescent="0.25">
      <c r="A46" s="203" t="s">
        <v>96</v>
      </c>
      <c r="B46" s="204">
        <v>40</v>
      </c>
      <c r="C46" s="204">
        <v>41</v>
      </c>
      <c r="D46" s="204">
        <v>63</v>
      </c>
      <c r="E46" s="204">
        <v>56</v>
      </c>
      <c r="F46" s="204">
        <v>72</v>
      </c>
      <c r="G46" s="204">
        <v>74</v>
      </c>
      <c r="H46" s="204">
        <v>85</v>
      </c>
      <c r="I46" s="204">
        <v>106</v>
      </c>
      <c r="J46" s="204">
        <v>93</v>
      </c>
      <c r="K46" s="204">
        <v>136</v>
      </c>
      <c r="L46" s="204">
        <v>123</v>
      </c>
      <c r="M46" s="204">
        <v>117</v>
      </c>
      <c r="N46" s="204">
        <v>135</v>
      </c>
      <c r="O46" s="204">
        <v>140</v>
      </c>
      <c r="P46" s="204">
        <v>172</v>
      </c>
      <c r="Q46" s="204">
        <v>313</v>
      </c>
      <c r="R46" s="204">
        <v>265</v>
      </c>
      <c r="S46" s="204">
        <v>334</v>
      </c>
      <c r="T46" s="177">
        <v>331</v>
      </c>
      <c r="U46" s="177">
        <v>321</v>
      </c>
      <c r="V46" s="205">
        <v>335</v>
      </c>
      <c r="W46" s="205">
        <v>328</v>
      </c>
      <c r="X46" s="205">
        <v>334</v>
      </c>
      <c r="Y46" s="205">
        <v>360</v>
      </c>
    </row>
    <row r="47" spans="1:25" x14ac:dyDescent="0.25">
      <c r="A47" s="203" t="s">
        <v>97</v>
      </c>
      <c r="B47" s="204">
        <v>162</v>
      </c>
      <c r="C47" s="204">
        <v>162</v>
      </c>
      <c r="D47" s="204">
        <v>145</v>
      </c>
      <c r="E47" s="204">
        <v>148</v>
      </c>
      <c r="F47" s="204">
        <v>148</v>
      </c>
      <c r="G47" s="204">
        <v>138</v>
      </c>
      <c r="H47" s="204">
        <v>138</v>
      </c>
      <c r="I47" s="204">
        <v>141</v>
      </c>
      <c r="J47" s="204">
        <v>134</v>
      </c>
      <c r="K47" s="204">
        <v>191</v>
      </c>
      <c r="L47" s="204">
        <v>205</v>
      </c>
      <c r="M47" s="204">
        <v>233</v>
      </c>
      <c r="N47" s="204">
        <v>242</v>
      </c>
      <c r="O47" s="204">
        <v>232</v>
      </c>
      <c r="P47" s="204">
        <v>238</v>
      </c>
      <c r="Q47" s="204">
        <v>325</v>
      </c>
      <c r="R47" s="204">
        <v>381</v>
      </c>
      <c r="S47" s="204">
        <v>433</v>
      </c>
      <c r="T47" s="177">
        <v>459</v>
      </c>
      <c r="U47" s="177">
        <v>464</v>
      </c>
      <c r="V47" s="205">
        <v>445</v>
      </c>
      <c r="W47" s="205">
        <v>459</v>
      </c>
      <c r="X47" s="205">
        <v>458</v>
      </c>
      <c r="Y47" s="205">
        <v>452</v>
      </c>
    </row>
    <row r="48" spans="1:25" x14ac:dyDescent="0.25">
      <c r="A48" s="203" t="s">
        <v>98</v>
      </c>
      <c r="B48" s="204">
        <v>244</v>
      </c>
      <c r="C48" s="204">
        <v>229</v>
      </c>
      <c r="D48" s="204">
        <v>210</v>
      </c>
      <c r="E48" s="204">
        <v>216</v>
      </c>
      <c r="F48" s="204">
        <v>215</v>
      </c>
      <c r="G48" s="204">
        <v>264</v>
      </c>
      <c r="H48" s="204">
        <v>287</v>
      </c>
      <c r="I48" s="204">
        <v>357</v>
      </c>
      <c r="J48" s="204">
        <v>329</v>
      </c>
      <c r="K48" s="204">
        <v>377</v>
      </c>
      <c r="L48" s="204">
        <v>386</v>
      </c>
      <c r="M48" s="204">
        <v>419</v>
      </c>
      <c r="N48" s="204">
        <v>430</v>
      </c>
      <c r="O48" s="204">
        <v>439</v>
      </c>
      <c r="P48" s="204">
        <v>451</v>
      </c>
      <c r="Q48" s="204">
        <v>495</v>
      </c>
      <c r="R48" s="204">
        <v>525</v>
      </c>
      <c r="S48" s="204">
        <v>568</v>
      </c>
      <c r="T48" s="177">
        <v>633</v>
      </c>
      <c r="U48" s="177">
        <v>626</v>
      </c>
      <c r="V48" s="205">
        <v>524</v>
      </c>
      <c r="W48" s="205">
        <v>532</v>
      </c>
      <c r="X48" s="205">
        <v>591</v>
      </c>
      <c r="Y48" s="205">
        <v>627</v>
      </c>
    </row>
    <row r="49" spans="1:25" x14ac:dyDescent="0.25">
      <c r="A49" s="203" t="s">
        <v>99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>
        <v>59</v>
      </c>
      <c r="Q49" s="204">
        <v>181</v>
      </c>
      <c r="R49" s="204">
        <v>113</v>
      </c>
      <c r="S49" s="204">
        <v>131</v>
      </c>
      <c r="T49" s="177">
        <v>121</v>
      </c>
      <c r="U49" s="177">
        <v>138</v>
      </c>
      <c r="V49" s="205">
        <v>153</v>
      </c>
      <c r="W49" s="205">
        <v>193</v>
      </c>
      <c r="X49" s="205">
        <v>185</v>
      </c>
      <c r="Y49" s="205">
        <v>168</v>
      </c>
    </row>
    <row r="50" spans="1:25" ht="18" x14ac:dyDescent="0.25">
      <c r="A50" s="137" t="s">
        <v>236</v>
      </c>
      <c r="B50" s="202">
        <v>341</v>
      </c>
      <c r="C50" s="202">
        <v>331</v>
      </c>
      <c r="D50" s="202">
        <v>315</v>
      </c>
      <c r="E50" s="202">
        <v>310</v>
      </c>
      <c r="F50" s="202">
        <v>308</v>
      </c>
      <c r="G50" s="202">
        <v>332</v>
      </c>
      <c r="H50" s="202">
        <v>369</v>
      </c>
      <c r="I50" s="202">
        <v>367</v>
      </c>
      <c r="J50" s="202">
        <v>361</v>
      </c>
      <c r="K50" s="202">
        <v>431</v>
      </c>
      <c r="L50" s="202">
        <v>455</v>
      </c>
      <c r="M50" s="202">
        <v>474</v>
      </c>
      <c r="N50" s="202">
        <v>501</v>
      </c>
      <c r="O50" s="202">
        <v>499</v>
      </c>
      <c r="P50" s="202">
        <v>571</v>
      </c>
      <c r="Q50" s="202">
        <v>711</v>
      </c>
      <c r="R50" s="202">
        <v>689</v>
      </c>
      <c r="S50" s="202">
        <v>791</v>
      </c>
      <c r="T50" s="200">
        <v>883</v>
      </c>
      <c r="U50" s="200">
        <v>952</v>
      </c>
      <c r="V50" s="201">
        <v>992</v>
      </c>
      <c r="W50" s="201">
        <v>1039</v>
      </c>
      <c r="X50" s="201">
        <v>1172</v>
      </c>
      <c r="Y50" s="201">
        <v>1392</v>
      </c>
    </row>
    <row r="51" spans="1:25" x14ac:dyDescent="0.25">
      <c r="A51" s="203" t="s">
        <v>101</v>
      </c>
      <c r="B51" s="204">
        <v>39</v>
      </c>
      <c r="C51" s="204">
        <v>34</v>
      </c>
      <c r="D51" s="204">
        <v>36</v>
      </c>
      <c r="E51" s="204">
        <v>38</v>
      </c>
      <c r="F51" s="204">
        <v>35</v>
      </c>
      <c r="G51" s="204">
        <v>34</v>
      </c>
      <c r="H51" s="204">
        <v>32</v>
      </c>
      <c r="I51" s="204">
        <v>34</v>
      </c>
      <c r="J51" s="204">
        <v>46</v>
      </c>
      <c r="K51" s="204">
        <v>54</v>
      </c>
      <c r="L51" s="204">
        <v>57</v>
      </c>
      <c r="M51" s="204">
        <v>57</v>
      </c>
      <c r="N51" s="204">
        <v>87</v>
      </c>
      <c r="O51" s="204">
        <v>69</v>
      </c>
      <c r="P51" s="204">
        <v>93</v>
      </c>
      <c r="Q51" s="204">
        <v>89</v>
      </c>
      <c r="R51" s="204">
        <v>78</v>
      </c>
      <c r="S51" s="204">
        <v>88</v>
      </c>
      <c r="T51" s="177">
        <v>106</v>
      </c>
      <c r="U51" s="177">
        <v>138</v>
      </c>
      <c r="V51" s="205">
        <v>135</v>
      </c>
      <c r="W51" s="205">
        <v>138</v>
      </c>
      <c r="X51" s="205">
        <v>146</v>
      </c>
      <c r="Y51" s="205">
        <v>266</v>
      </c>
    </row>
    <row r="52" spans="1:25" x14ac:dyDescent="0.25">
      <c r="A52" s="203" t="s">
        <v>175</v>
      </c>
      <c r="B52" s="204">
        <v>3</v>
      </c>
      <c r="C52" s="204">
        <v>3</v>
      </c>
      <c r="D52" s="204">
        <v>3</v>
      </c>
      <c r="E52" s="204">
        <v>3</v>
      </c>
      <c r="F52" s="204">
        <v>5</v>
      </c>
      <c r="G52" s="204">
        <v>5</v>
      </c>
      <c r="H52" s="204">
        <v>5</v>
      </c>
      <c r="I52" s="204">
        <v>4</v>
      </c>
      <c r="J52" s="204">
        <v>6</v>
      </c>
      <c r="K52" s="204">
        <v>3</v>
      </c>
      <c r="L52" s="204">
        <v>3</v>
      </c>
      <c r="M52" s="204">
        <v>3</v>
      </c>
      <c r="N52" s="204">
        <v>3</v>
      </c>
      <c r="O52" s="204">
        <v>4</v>
      </c>
      <c r="P52" s="204">
        <v>4</v>
      </c>
      <c r="Q52" s="204">
        <v>3</v>
      </c>
      <c r="R52" s="204">
        <v>3</v>
      </c>
      <c r="S52" s="204">
        <v>4</v>
      </c>
      <c r="T52" s="177">
        <v>5</v>
      </c>
      <c r="U52" s="177">
        <v>5</v>
      </c>
      <c r="V52" s="205">
        <v>7</v>
      </c>
      <c r="W52" s="205">
        <v>9</v>
      </c>
      <c r="X52" s="205">
        <v>9</v>
      </c>
      <c r="Y52" s="205">
        <v>10</v>
      </c>
    </row>
    <row r="53" spans="1:25" ht="19.5" x14ac:dyDescent="0.25">
      <c r="A53" s="203" t="s">
        <v>103</v>
      </c>
      <c r="B53" s="204">
        <v>50</v>
      </c>
      <c r="C53" s="204">
        <v>43</v>
      </c>
      <c r="D53" s="204">
        <v>44</v>
      </c>
      <c r="E53" s="204">
        <v>47</v>
      </c>
      <c r="F53" s="204">
        <v>50</v>
      </c>
      <c r="G53" s="204">
        <v>56</v>
      </c>
      <c r="H53" s="204">
        <v>63</v>
      </c>
      <c r="I53" s="204">
        <v>64</v>
      </c>
      <c r="J53" s="204">
        <v>53</v>
      </c>
      <c r="K53" s="204">
        <v>72</v>
      </c>
      <c r="L53" s="204">
        <v>72</v>
      </c>
      <c r="M53" s="204">
        <v>74</v>
      </c>
      <c r="N53" s="204">
        <v>95</v>
      </c>
      <c r="O53" s="204">
        <v>86</v>
      </c>
      <c r="P53" s="204">
        <v>87</v>
      </c>
      <c r="Q53" s="204">
        <v>125</v>
      </c>
      <c r="R53" s="204">
        <v>102</v>
      </c>
      <c r="S53" s="204">
        <v>113</v>
      </c>
      <c r="T53" s="177">
        <v>132</v>
      </c>
      <c r="U53" s="177">
        <v>146</v>
      </c>
      <c r="V53" s="205">
        <v>150</v>
      </c>
      <c r="W53" s="205">
        <v>167</v>
      </c>
      <c r="X53" s="205">
        <v>188</v>
      </c>
      <c r="Y53" s="205">
        <v>224</v>
      </c>
    </row>
    <row r="54" spans="1:25" ht="19.5" x14ac:dyDescent="0.25">
      <c r="A54" s="203" t="s">
        <v>104</v>
      </c>
      <c r="B54" s="204">
        <v>26</v>
      </c>
      <c r="C54" s="204">
        <v>29</v>
      </c>
      <c r="D54" s="204">
        <v>28</v>
      </c>
      <c r="E54" s="204">
        <v>24</v>
      </c>
      <c r="F54" s="204">
        <v>22</v>
      </c>
      <c r="G54" s="204">
        <v>32</v>
      </c>
      <c r="H54" s="204">
        <v>42</v>
      </c>
      <c r="I54" s="204">
        <v>41</v>
      </c>
      <c r="J54" s="204">
        <v>34</v>
      </c>
      <c r="K54" s="204">
        <v>66</v>
      </c>
      <c r="L54" s="204">
        <v>73</v>
      </c>
      <c r="M54" s="204">
        <v>80</v>
      </c>
      <c r="N54" s="204">
        <v>51</v>
      </c>
      <c r="O54" s="204">
        <v>53</v>
      </c>
      <c r="P54" s="204">
        <v>76</v>
      </c>
      <c r="Q54" s="204">
        <v>82</v>
      </c>
      <c r="R54" s="204">
        <v>71</v>
      </c>
      <c r="S54" s="204">
        <v>86</v>
      </c>
      <c r="T54" s="177">
        <v>86</v>
      </c>
      <c r="U54" s="177">
        <v>90</v>
      </c>
      <c r="V54" s="205">
        <v>95</v>
      </c>
      <c r="W54" s="205">
        <v>103</v>
      </c>
      <c r="X54" s="205">
        <v>169</v>
      </c>
      <c r="Y54" s="205">
        <v>178</v>
      </c>
    </row>
    <row r="55" spans="1:25" ht="19.5" x14ac:dyDescent="0.25">
      <c r="A55" s="203" t="s">
        <v>244</v>
      </c>
      <c r="B55" s="204">
        <v>23</v>
      </c>
      <c r="C55" s="204">
        <v>24</v>
      </c>
      <c r="D55" s="204">
        <v>22</v>
      </c>
      <c r="E55" s="204">
        <v>24</v>
      </c>
      <c r="F55" s="204">
        <v>25</v>
      </c>
      <c r="G55" s="204">
        <v>28</v>
      </c>
      <c r="H55" s="204">
        <v>29</v>
      </c>
      <c r="I55" s="204">
        <v>27</v>
      </c>
      <c r="J55" s="204">
        <v>25</v>
      </c>
      <c r="K55" s="204">
        <v>28</v>
      </c>
      <c r="L55" s="204">
        <v>25</v>
      </c>
      <c r="M55" s="204">
        <v>28</v>
      </c>
      <c r="N55" s="204">
        <v>28</v>
      </c>
      <c r="O55" s="204">
        <v>30</v>
      </c>
      <c r="P55" s="204">
        <v>31</v>
      </c>
      <c r="Q55" s="204">
        <v>33</v>
      </c>
      <c r="R55" s="204">
        <v>28</v>
      </c>
      <c r="S55" s="204">
        <v>41</v>
      </c>
      <c r="T55" s="177">
        <v>47</v>
      </c>
      <c r="U55" s="177">
        <v>55</v>
      </c>
      <c r="V55" s="205">
        <v>61</v>
      </c>
      <c r="W55" s="205">
        <v>68</v>
      </c>
      <c r="X55" s="205">
        <v>68</v>
      </c>
      <c r="Y55" s="205">
        <v>75</v>
      </c>
    </row>
    <row r="56" spans="1:25" x14ac:dyDescent="0.25">
      <c r="A56" s="203" t="s">
        <v>179</v>
      </c>
      <c r="B56" s="204" t="s">
        <v>82</v>
      </c>
      <c r="C56" s="204" t="s">
        <v>82</v>
      </c>
      <c r="D56" s="204" t="s">
        <v>82</v>
      </c>
      <c r="E56" s="204" t="s">
        <v>82</v>
      </c>
      <c r="F56" s="204" t="s">
        <v>82</v>
      </c>
      <c r="G56" s="204" t="s">
        <v>82</v>
      </c>
      <c r="H56" s="204">
        <v>1</v>
      </c>
      <c r="I56" s="204">
        <v>1</v>
      </c>
      <c r="J56" s="204">
        <v>2</v>
      </c>
      <c r="K56" s="204">
        <v>2</v>
      </c>
      <c r="L56" s="204">
        <v>2</v>
      </c>
      <c r="M56" s="204">
        <v>2</v>
      </c>
      <c r="N56" s="204">
        <v>2</v>
      </c>
      <c r="O56" s="204">
        <v>7</v>
      </c>
      <c r="P56" s="204">
        <v>12</v>
      </c>
      <c r="Q56" s="204">
        <v>14</v>
      </c>
      <c r="R56" s="204">
        <v>19</v>
      </c>
      <c r="S56" s="204">
        <v>29</v>
      </c>
      <c r="T56" s="177">
        <v>42</v>
      </c>
      <c r="U56" s="177">
        <v>46</v>
      </c>
      <c r="V56" s="205">
        <v>56</v>
      </c>
      <c r="W56" s="205">
        <v>60</v>
      </c>
      <c r="X56" s="205">
        <v>60</v>
      </c>
      <c r="Y56" s="205">
        <v>72</v>
      </c>
    </row>
    <row r="57" spans="1:25" x14ac:dyDescent="0.25">
      <c r="A57" s="203" t="s">
        <v>108</v>
      </c>
      <c r="B57" s="204">
        <v>200</v>
      </c>
      <c r="C57" s="204">
        <v>198</v>
      </c>
      <c r="D57" s="204">
        <v>182</v>
      </c>
      <c r="E57" s="204">
        <v>174</v>
      </c>
      <c r="F57" s="204">
        <v>171</v>
      </c>
      <c r="G57" s="204">
        <v>177</v>
      </c>
      <c r="H57" s="204">
        <v>197</v>
      </c>
      <c r="I57" s="204">
        <v>196</v>
      </c>
      <c r="J57" s="204">
        <v>195</v>
      </c>
      <c r="K57" s="204">
        <v>206</v>
      </c>
      <c r="L57" s="204">
        <v>223</v>
      </c>
      <c r="M57" s="204">
        <v>230</v>
      </c>
      <c r="N57" s="204">
        <v>235</v>
      </c>
      <c r="O57" s="204">
        <v>250</v>
      </c>
      <c r="P57" s="204">
        <v>268</v>
      </c>
      <c r="Q57" s="204">
        <v>365</v>
      </c>
      <c r="R57" s="204">
        <v>388</v>
      </c>
      <c r="S57" s="204">
        <v>430</v>
      </c>
      <c r="T57" s="177">
        <v>465</v>
      </c>
      <c r="U57" s="177">
        <v>472</v>
      </c>
      <c r="V57" s="205">
        <v>488</v>
      </c>
      <c r="W57" s="205">
        <v>494</v>
      </c>
      <c r="X57" s="205">
        <v>532</v>
      </c>
      <c r="Y57" s="205">
        <v>567</v>
      </c>
    </row>
    <row r="58" spans="1:25" ht="18" x14ac:dyDescent="0.25">
      <c r="A58" s="137" t="s">
        <v>180</v>
      </c>
      <c r="B58" s="202">
        <v>2003</v>
      </c>
      <c r="C58" s="202">
        <v>1980</v>
      </c>
      <c r="D58" s="202">
        <v>1799</v>
      </c>
      <c r="E58" s="202">
        <v>1785</v>
      </c>
      <c r="F58" s="202">
        <v>1812</v>
      </c>
      <c r="G58" s="202">
        <v>1916</v>
      </c>
      <c r="H58" s="202">
        <v>1958</v>
      </c>
      <c r="I58" s="202">
        <v>2052</v>
      </c>
      <c r="J58" s="202">
        <v>2310</v>
      </c>
      <c r="K58" s="202">
        <v>2325</v>
      </c>
      <c r="L58" s="202">
        <v>2359</v>
      </c>
      <c r="M58" s="202">
        <v>2395</v>
      </c>
      <c r="N58" s="202">
        <v>2547</v>
      </c>
      <c r="O58" s="202">
        <v>2556</v>
      </c>
      <c r="P58" s="202">
        <v>2783</v>
      </c>
      <c r="Q58" s="202">
        <v>3236</v>
      </c>
      <c r="R58" s="202">
        <v>3037</v>
      </c>
      <c r="S58" s="202">
        <v>3951</v>
      </c>
      <c r="T58" s="200">
        <v>4122</v>
      </c>
      <c r="U58" s="200">
        <v>4157</v>
      </c>
      <c r="V58" s="201">
        <v>4169</v>
      </c>
      <c r="W58" s="201">
        <v>4199</v>
      </c>
      <c r="X58" s="201">
        <v>4338</v>
      </c>
      <c r="Y58" s="201">
        <v>4473</v>
      </c>
    </row>
    <row r="59" spans="1:25" x14ac:dyDescent="0.25">
      <c r="A59" s="203" t="s">
        <v>110</v>
      </c>
      <c r="B59" s="204">
        <v>299</v>
      </c>
      <c r="C59" s="204">
        <v>296</v>
      </c>
      <c r="D59" s="204">
        <v>264</v>
      </c>
      <c r="E59" s="204">
        <v>299</v>
      </c>
      <c r="F59" s="204">
        <v>309</v>
      </c>
      <c r="G59" s="204">
        <v>347</v>
      </c>
      <c r="H59" s="204">
        <v>340</v>
      </c>
      <c r="I59" s="204">
        <v>335</v>
      </c>
      <c r="J59" s="204">
        <v>484</v>
      </c>
      <c r="K59" s="204">
        <v>372</v>
      </c>
      <c r="L59" s="204">
        <v>379</v>
      </c>
      <c r="M59" s="204">
        <v>377</v>
      </c>
      <c r="N59" s="204">
        <v>374</v>
      </c>
      <c r="O59" s="204">
        <v>382</v>
      </c>
      <c r="P59" s="204">
        <v>390</v>
      </c>
      <c r="Q59" s="204">
        <v>404</v>
      </c>
      <c r="R59" s="204">
        <v>374</v>
      </c>
      <c r="S59" s="204">
        <v>534</v>
      </c>
      <c r="T59" s="177">
        <v>542</v>
      </c>
      <c r="U59" s="177">
        <v>537</v>
      </c>
      <c r="V59" s="205">
        <v>591</v>
      </c>
      <c r="W59" s="205">
        <v>586</v>
      </c>
      <c r="X59" s="205">
        <v>567</v>
      </c>
      <c r="Y59" s="205">
        <v>584</v>
      </c>
    </row>
    <row r="60" spans="1:25" x14ac:dyDescent="0.25">
      <c r="A60" s="203" t="s">
        <v>111</v>
      </c>
      <c r="B60" s="204">
        <v>46</v>
      </c>
      <c r="C60" s="204">
        <v>48</v>
      </c>
      <c r="D60" s="204">
        <v>44</v>
      </c>
      <c r="E60" s="204">
        <v>45</v>
      </c>
      <c r="F60" s="204">
        <v>42</v>
      </c>
      <c r="G60" s="204">
        <v>44</v>
      </c>
      <c r="H60" s="204">
        <v>42</v>
      </c>
      <c r="I60" s="204">
        <v>51</v>
      </c>
      <c r="J60" s="204">
        <v>53</v>
      </c>
      <c r="K60" s="204">
        <v>49</v>
      </c>
      <c r="L60" s="204">
        <v>54</v>
      </c>
      <c r="M60" s="204">
        <v>51</v>
      </c>
      <c r="N60" s="204">
        <v>49</v>
      </c>
      <c r="O60" s="204">
        <v>47</v>
      </c>
      <c r="P60" s="204">
        <v>50</v>
      </c>
      <c r="Q60" s="204">
        <v>60</v>
      </c>
      <c r="R60" s="204">
        <v>62</v>
      </c>
      <c r="S60" s="204">
        <v>83</v>
      </c>
      <c r="T60" s="177">
        <v>88</v>
      </c>
      <c r="U60" s="177">
        <v>92</v>
      </c>
      <c r="V60" s="205">
        <v>85</v>
      </c>
      <c r="W60" s="205">
        <v>82</v>
      </c>
      <c r="X60" s="205">
        <v>89</v>
      </c>
      <c r="Y60" s="205">
        <v>88</v>
      </c>
    </row>
    <row r="61" spans="1:25" x14ac:dyDescent="0.25">
      <c r="A61" s="203" t="s">
        <v>112</v>
      </c>
      <c r="B61" s="204">
        <v>37</v>
      </c>
      <c r="C61" s="204">
        <v>36</v>
      </c>
      <c r="D61" s="204">
        <v>35</v>
      </c>
      <c r="E61" s="204">
        <v>37</v>
      </c>
      <c r="F61" s="204">
        <v>35</v>
      </c>
      <c r="G61" s="204">
        <v>38</v>
      </c>
      <c r="H61" s="204">
        <v>36</v>
      </c>
      <c r="I61" s="204">
        <v>43</v>
      </c>
      <c r="J61" s="204">
        <v>45</v>
      </c>
      <c r="K61" s="204">
        <v>44</v>
      </c>
      <c r="L61" s="204">
        <v>44</v>
      </c>
      <c r="M61" s="204">
        <v>45</v>
      </c>
      <c r="N61" s="204">
        <v>47</v>
      </c>
      <c r="O61" s="204">
        <v>49</v>
      </c>
      <c r="P61" s="204">
        <v>46</v>
      </c>
      <c r="Q61" s="204">
        <v>60</v>
      </c>
      <c r="R61" s="204">
        <v>60</v>
      </c>
      <c r="S61" s="204">
        <v>70</v>
      </c>
      <c r="T61" s="177">
        <v>85</v>
      </c>
      <c r="U61" s="177">
        <v>79</v>
      </c>
      <c r="V61" s="205">
        <v>72</v>
      </c>
      <c r="W61" s="205">
        <v>84</v>
      </c>
      <c r="X61" s="205">
        <v>83</v>
      </c>
      <c r="Y61" s="205">
        <v>87</v>
      </c>
    </row>
    <row r="62" spans="1:25" x14ac:dyDescent="0.25">
      <c r="A62" s="203" t="s">
        <v>113</v>
      </c>
      <c r="B62" s="204">
        <v>306</v>
      </c>
      <c r="C62" s="204">
        <v>300</v>
      </c>
      <c r="D62" s="204">
        <v>262</v>
      </c>
      <c r="E62" s="204">
        <v>255</v>
      </c>
      <c r="F62" s="204">
        <v>257</v>
      </c>
      <c r="G62" s="204">
        <v>242</v>
      </c>
      <c r="H62" s="204">
        <v>248</v>
      </c>
      <c r="I62" s="204">
        <v>253</v>
      </c>
      <c r="J62" s="204">
        <v>208</v>
      </c>
      <c r="K62" s="204">
        <v>295</v>
      </c>
      <c r="L62" s="204">
        <v>311</v>
      </c>
      <c r="M62" s="204">
        <v>295</v>
      </c>
      <c r="N62" s="204">
        <v>316</v>
      </c>
      <c r="O62" s="204">
        <v>335</v>
      </c>
      <c r="P62" s="204">
        <v>350</v>
      </c>
      <c r="Q62" s="204">
        <v>385</v>
      </c>
      <c r="R62" s="204">
        <v>392</v>
      </c>
      <c r="S62" s="204">
        <v>547</v>
      </c>
      <c r="T62" s="177">
        <v>612</v>
      </c>
      <c r="U62" s="177">
        <v>585</v>
      </c>
      <c r="V62" s="205">
        <v>539</v>
      </c>
      <c r="W62" s="205">
        <v>496</v>
      </c>
      <c r="X62" s="205">
        <v>582</v>
      </c>
      <c r="Y62" s="205">
        <v>669</v>
      </c>
    </row>
    <row r="63" spans="1:25" x14ac:dyDescent="0.25">
      <c r="A63" s="203" t="s">
        <v>114</v>
      </c>
      <c r="B63" s="204">
        <v>66</v>
      </c>
      <c r="C63" s="204">
        <v>68</v>
      </c>
      <c r="D63" s="204">
        <v>62</v>
      </c>
      <c r="E63" s="204">
        <v>56</v>
      </c>
      <c r="F63" s="204">
        <v>61</v>
      </c>
      <c r="G63" s="204">
        <v>73</v>
      </c>
      <c r="H63" s="204">
        <v>76</v>
      </c>
      <c r="I63" s="204">
        <v>82</v>
      </c>
      <c r="J63" s="204">
        <v>82</v>
      </c>
      <c r="K63" s="204">
        <v>136</v>
      </c>
      <c r="L63" s="204">
        <v>122</v>
      </c>
      <c r="M63" s="204">
        <v>128</v>
      </c>
      <c r="N63" s="204">
        <v>140</v>
      </c>
      <c r="O63" s="204">
        <v>132</v>
      </c>
      <c r="P63" s="204">
        <v>129</v>
      </c>
      <c r="Q63" s="204">
        <v>172</v>
      </c>
      <c r="R63" s="204">
        <v>153</v>
      </c>
      <c r="S63" s="204">
        <v>175</v>
      </c>
      <c r="T63" s="177">
        <v>178</v>
      </c>
      <c r="U63" s="177">
        <v>184</v>
      </c>
      <c r="V63" s="205">
        <v>201</v>
      </c>
      <c r="W63" s="205">
        <v>200</v>
      </c>
      <c r="X63" s="205">
        <v>197</v>
      </c>
      <c r="Y63" s="205">
        <v>204</v>
      </c>
    </row>
    <row r="64" spans="1:25" x14ac:dyDescent="0.25">
      <c r="A64" s="203" t="s">
        <v>115</v>
      </c>
      <c r="B64" s="204">
        <v>61</v>
      </c>
      <c r="C64" s="204">
        <v>69</v>
      </c>
      <c r="D64" s="204">
        <v>66</v>
      </c>
      <c r="E64" s="204">
        <v>68</v>
      </c>
      <c r="F64" s="204">
        <v>71</v>
      </c>
      <c r="G64" s="204">
        <v>71</v>
      </c>
      <c r="H64" s="204">
        <v>76</v>
      </c>
      <c r="I64" s="204">
        <v>72</v>
      </c>
      <c r="J64" s="204">
        <v>106</v>
      </c>
      <c r="K64" s="204">
        <v>94</v>
      </c>
      <c r="L64" s="204">
        <v>93</v>
      </c>
      <c r="M64" s="204">
        <v>93</v>
      </c>
      <c r="N64" s="204">
        <v>97</v>
      </c>
      <c r="O64" s="204">
        <v>100</v>
      </c>
      <c r="P64" s="204">
        <v>118</v>
      </c>
      <c r="Q64" s="204">
        <v>118</v>
      </c>
      <c r="R64" s="204">
        <v>120</v>
      </c>
      <c r="S64" s="204">
        <v>163</v>
      </c>
      <c r="T64" s="177">
        <v>158</v>
      </c>
      <c r="U64" s="177">
        <v>162</v>
      </c>
      <c r="V64" s="205">
        <v>158</v>
      </c>
      <c r="W64" s="205">
        <v>154</v>
      </c>
      <c r="X64" s="205">
        <v>147</v>
      </c>
      <c r="Y64" s="205">
        <v>147</v>
      </c>
    </row>
    <row r="65" spans="1:25" x14ac:dyDescent="0.25">
      <c r="A65" s="203" t="s">
        <v>116</v>
      </c>
      <c r="B65" s="204">
        <v>153</v>
      </c>
      <c r="C65" s="204">
        <v>152</v>
      </c>
      <c r="D65" s="204">
        <v>146</v>
      </c>
      <c r="E65" s="204">
        <v>142</v>
      </c>
      <c r="F65" s="204">
        <v>137</v>
      </c>
      <c r="G65" s="204">
        <v>164</v>
      </c>
      <c r="H65" s="204">
        <v>165</v>
      </c>
      <c r="I65" s="204">
        <v>187</v>
      </c>
      <c r="J65" s="204">
        <v>173</v>
      </c>
      <c r="K65" s="204">
        <v>213</v>
      </c>
      <c r="L65" s="204">
        <v>231</v>
      </c>
      <c r="M65" s="204">
        <v>271</v>
      </c>
      <c r="N65" s="204">
        <v>275</v>
      </c>
      <c r="O65" s="204">
        <v>262</v>
      </c>
      <c r="P65" s="204">
        <v>269</v>
      </c>
      <c r="Q65" s="204">
        <v>348</v>
      </c>
      <c r="R65" s="204">
        <v>356</v>
      </c>
      <c r="S65" s="204">
        <v>434</v>
      </c>
      <c r="T65" s="177">
        <v>411</v>
      </c>
      <c r="U65" s="177">
        <v>399</v>
      </c>
      <c r="V65" s="205">
        <v>438</v>
      </c>
      <c r="W65" s="205">
        <v>468</v>
      </c>
      <c r="X65" s="205">
        <v>479</v>
      </c>
      <c r="Y65" s="205">
        <v>480</v>
      </c>
    </row>
    <row r="66" spans="1:25" x14ac:dyDescent="0.25">
      <c r="A66" s="203" t="s">
        <v>117</v>
      </c>
      <c r="B66" s="204">
        <v>133</v>
      </c>
      <c r="C66" s="204">
        <v>133</v>
      </c>
      <c r="D66" s="204">
        <v>122</v>
      </c>
      <c r="E66" s="204">
        <v>111</v>
      </c>
      <c r="F66" s="204">
        <v>113</v>
      </c>
      <c r="G66" s="204">
        <v>114</v>
      </c>
      <c r="H66" s="204">
        <v>139</v>
      </c>
      <c r="I66" s="204">
        <v>126</v>
      </c>
      <c r="J66" s="204">
        <v>86</v>
      </c>
      <c r="K66" s="204">
        <v>115</v>
      </c>
      <c r="L66" s="204">
        <v>101</v>
      </c>
      <c r="M66" s="204">
        <v>104</v>
      </c>
      <c r="N66" s="204">
        <v>112</v>
      </c>
      <c r="O66" s="204">
        <v>120</v>
      </c>
      <c r="P66" s="204">
        <v>131</v>
      </c>
      <c r="Q66" s="204">
        <v>159</v>
      </c>
      <c r="R66" s="204">
        <v>175</v>
      </c>
      <c r="S66" s="204">
        <v>192</v>
      </c>
      <c r="T66" s="177">
        <v>213</v>
      </c>
      <c r="U66" s="177">
        <v>213</v>
      </c>
      <c r="V66" s="205">
        <v>207</v>
      </c>
      <c r="W66" s="205">
        <v>220</v>
      </c>
      <c r="X66" s="205">
        <v>220</v>
      </c>
      <c r="Y66" s="205">
        <v>220</v>
      </c>
    </row>
    <row r="67" spans="1:25" x14ac:dyDescent="0.25">
      <c r="A67" s="203" t="s">
        <v>118</v>
      </c>
      <c r="B67" s="204">
        <v>215</v>
      </c>
      <c r="C67" s="204">
        <v>203</v>
      </c>
      <c r="D67" s="204">
        <v>181</v>
      </c>
      <c r="E67" s="204">
        <v>179</v>
      </c>
      <c r="F67" s="204">
        <v>169</v>
      </c>
      <c r="G67" s="204">
        <v>173</v>
      </c>
      <c r="H67" s="204">
        <v>168</v>
      </c>
      <c r="I67" s="204">
        <v>189</v>
      </c>
      <c r="J67" s="204">
        <v>231</v>
      </c>
      <c r="K67" s="204">
        <v>197</v>
      </c>
      <c r="L67" s="204">
        <v>207</v>
      </c>
      <c r="M67" s="204">
        <v>220</v>
      </c>
      <c r="N67" s="204">
        <v>258</v>
      </c>
      <c r="O67" s="204">
        <v>278</v>
      </c>
      <c r="P67" s="204">
        <v>360</v>
      </c>
      <c r="Q67" s="204">
        <v>458</v>
      </c>
      <c r="R67" s="204">
        <v>417</v>
      </c>
      <c r="S67" s="204">
        <v>486</v>
      </c>
      <c r="T67" s="177">
        <v>517</v>
      </c>
      <c r="U67" s="177">
        <v>526</v>
      </c>
      <c r="V67" s="205">
        <v>513</v>
      </c>
      <c r="W67" s="205">
        <v>518</v>
      </c>
      <c r="X67" s="205">
        <v>527</v>
      </c>
      <c r="Y67" s="205">
        <v>546</v>
      </c>
    </row>
    <row r="68" spans="1:25" x14ac:dyDescent="0.25">
      <c r="A68" s="203" t="s">
        <v>119</v>
      </c>
      <c r="B68" s="204">
        <v>139</v>
      </c>
      <c r="C68" s="204">
        <v>145</v>
      </c>
      <c r="D68" s="204">
        <v>142</v>
      </c>
      <c r="E68" s="204">
        <v>135</v>
      </c>
      <c r="F68" s="204">
        <v>133</v>
      </c>
      <c r="G68" s="204">
        <v>136</v>
      </c>
      <c r="H68" s="204">
        <v>143</v>
      </c>
      <c r="I68" s="204">
        <v>167</v>
      </c>
      <c r="J68" s="204">
        <v>219</v>
      </c>
      <c r="K68" s="204">
        <v>211</v>
      </c>
      <c r="L68" s="204">
        <v>230</v>
      </c>
      <c r="M68" s="204">
        <v>215</v>
      </c>
      <c r="N68" s="204">
        <v>235</v>
      </c>
      <c r="O68" s="204">
        <v>236</v>
      </c>
      <c r="P68" s="204">
        <v>242</v>
      </c>
      <c r="Q68" s="204">
        <v>243</v>
      </c>
      <c r="R68" s="204">
        <v>203</v>
      </c>
      <c r="S68" s="204">
        <v>264</v>
      </c>
      <c r="T68" s="177">
        <v>276</v>
      </c>
      <c r="U68" s="177">
        <v>273</v>
      </c>
      <c r="V68" s="205">
        <v>264</v>
      </c>
      <c r="W68" s="205">
        <v>259</v>
      </c>
      <c r="X68" s="205">
        <v>261</v>
      </c>
      <c r="Y68" s="205">
        <v>270</v>
      </c>
    </row>
    <row r="69" spans="1:25" x14ac:dyDescent="0.25">
      <c r="A69" s="203" t="s">
        <v>120</v>
      </c>
      <c r="B69" s="204">
        <v>77</v>
      </c>
      <c r="C69" s="204">
        <v>76</v>
      </c>
      <c r="D69" s="204">
        <v>60</v>
      </c>
      <c r="E69" s="204">
        <v>53</v>
      </c>
      <c r="F69" s="204">
        <v>50</v>
      </c>
      <c r="G69" s="204">
        <v>55</v>
      </c>
      <c r="H69" s="204">
        <v>51</v>
      </c>
      <c r="I69" s="204">
        <v>57</v>
      </c>
      <c r="J69" s="204">
        <v>62</v>
      </c>
      <c r="K69" s="204">
        <v>60</v>
      </c>
      <c r="L69" s="204">
        <v>70</v>
      </c>
      <c r="M69" s="204">
        <v>74</v>
      </c>
      <c r="N69" s="204">
        <v>79</v>
      </c>
      <c r="O69" s="204">
        <v>81</v>
      </c>
      <c r="P69" s="204">
        <v>94</v>
      </c>
      <c r="Q69" s="204">
        <v>114</v>
      </c>
      <c r="R69" s="204">
        <v>93</v>
      </c>
      <c r="S69" s="204">
        <v>119</v>
      </c>
      <c r="T69" s="177">
        <v>119</v>
      </c>
      <c r="U69" s="177">
        <v>159</v>
      </c>
      <c r="V69" s="205">
        <v>138</v>
      </c>
      <c r="W69" s="205">
        <v>155</v>
      </c>
      <c r="X69" s="205">
        <v>170</v>
      </c>
      <c r="Y69" s="205">
        <v>167</v>
      </c>
    </row>
    <row r="70" spans="1:25" x14ac:dyDescent="0.25">
      <c r="A70" s="203" t="s">
        <v>121</v>
      </c>
      <c r="B70" s="204">
        <v>204</v>
      </c>
      <c r="C70" s="204">
        <v>202</v>
      </c>
      <c r="D70" s="204">
        <v>192</v>
      </c>
      <c r="E70" s="204">
        <v>186</v>
      </c>
      <c r="F70" s="204">
        <v>185</v>
      </c>
      <c r="G70" s="204">
        <v>197</v>
      </c>
      <c r="H70" s="204">
        <v>199</v>
      </c>
      <c r="I70" s="204">
        <v>204</v>
      </c>
      <c r="J70" s="204">
        <v>263</v>
      </c>
      <c r="K70" s="204">
        <v>232</v>
      </c>
      <c r="L70" s="204">
        <v>234</v>
      </c>
      <c r="M70" s="204">
        <v>238</v>
      </c>
      <c r="N70" s="204">
        <v>282</v>
      </c>
      <c r="O70" s="204">
        <v>265</v>
      </c>
      <c r="P70" s="204">
        <v>304</v>
      </c>
      <c r="Q70" s="204">
        <v>399</v>
      </c>
      <c r="R70" s="204">
        <v>324</v>
      </c>
      <c r="S70" s="204">
        <v>423</v>
      </c>
      <c r="T70" s="177">
        <v>455</v>
      </c>
      <c r="U70" s="177">
        <v>475</v>
      </c>
      <c r="V70" s="205">
        <v>473</v>
      </c>
      <c r="W70" s="205">
        <v>468</v>
      </c>
      <c r="X70" s="205">
        <v>498</v>
      </c>
      <c r="Y70" s="205">
        <v>494</v>
      </c>
    </row>
    <row r="71" spans="1:25" x14ac:dyDescent="0.25">
      <c r="A71" s="203" t="s">
        <v>122</v>
      </c>
      <c r="B71" s="204">
        <v>168</v>
      </c>
      <c r="C71" s="204">
        <v>158</v>
      </c>
      <c r="D71" s="204">
        <v>135</v>
      </c>
      <c r="E71" s="204">
        <v>135</v>
      </c>
      <c r="F71" s="204">
        <v>160</v>
      </c>
      <c r="G71" s="204">
        <v>174</v>
      </c>
      <c r="H71" s="204">
        <v>187</v>
      </c>
      <c r="I71" s="204">
        <v>198</v>
      </c>
      <c r="J71" s="204">
        <v>212</v>
      </c>
      <c r="K71" s="204">
        <v>196</v>
      </c>
      <c r="L71" s="204">
        <v>187</v>
      </c>
      <c r="M71" s="204">
        <v>187</v>
      </c>
      <c r="N71" s="204">
        <v>186</v>
      </c>
      <c r="O71" s="204">
        <v>170</v>
      </c>
      <c r="P71" s="204">
        <v>191</v>
      </c>
      <c r="Q71" s="204">
        <v>201</v>
      </c>
      <c r="R71" s="204">
        <v>208</v>
      </c>
      <c r="S71" s="204">
        <v>317</v>
      </c>
      <c r="T71" s="177">
        <v>322</v>
      </c>
      <c r="U71" s="177">
        <v>332</v>
      </c>
      <c r="V71" s="205">
        <v>329</v>
      </c>
      <c r="W71" s="205">
        <v>359</v>
      </c>
      <c r="X71" s="205">
        <v>356</v>
      </c>
      <c r="Y71" s="205">
        <v>338</v>
      </c>
    </row>
    <row r="72" spans="1:25" x14ac:dyDescent="0.25">
      <c r="A72" s="203" t="s">
        <v>123</v>
      </c>
      <c r="B72" s="204">
        <v>99</v>
      </c>
      <c r="C72" s="204">
        <v>94</v>
      </c>
      <c r="D72" s="204">
        <v>88</v>
      </c>
      <c r="E72" s="204">
        <v>84</v>
      </c>
      <c r="F72" s="204">
        <v>90</v>
      </c>
      <c r="G72" s="204">
        <v>88</v>
      </c>
      <c r="H72" s="204">
        <v>88</v>
      </c>
      <c r="I72" s="204">
        <v>88</v>
      </c>
      <c r="J72" s="204">
        <v>86</v>
      </c>
      <c r="K72" s="204">
        <v>111</v>
      </c>
      <c r="L72" s="204">
        <v>96</v>
      </c>
      <c r="M72" s="204">
        <v>97</v>
      </c>
      <c r="N72" s="204">
        <v>97</v>
      </c>
      <c r="O72" s="204">
        <v>99</v>
      </c>
      <c r="P72" s="204">
        <v>109</v>
      </c>
      <c r="Q72" s="204">
        <v>115</v>
      </c>
      <c r="R72" s="204">
        <v>100</v>
      </c>
      <c r="S72" s="204">
        <v>144</v>
      </c>
      <c r="T72" s="177">
        <v>146</v>
      </c>
      <c r="U72" s="177">
        <v>141</v>
      </c>
      <c r="V72" s="205">
        <v>161</v>
      </c>
      <c r="W72" s="205">
        <v>150</v>
      </c>
      <c r="X72" s="205">
        <v>162</v>
      </c>
      <c r="Y72" s="205">
        <v>179</v>
      </c>
    </row>
    <row r="73" spans="1:25" ht="18" x14ac:dyDescent="0.25">
      <c r="A73" s="137" t="s">
        <v>237</v>
      </c>
      <c r="B73" s="202">
        <v>877</v>
      </c>
      <c r="C73" s="202">
        <v>854</v>
      </c>
      <c r="D73" s="202">
        <v>839</v>
      </c>
      <c r="E73" s="202">
        <v>823</v>
      </c>
      <c r="F73" s="202">
        <v>795</v>
      </c>
      <c r="G73" s="202">
        <v>837</v>
      </c>
      <c r="H73" s="202">
        <v>895</v>
      </c>
      <c r="I73" s="202">
        <v>956</v>
      </c>
      <c r="J73" s="202">
        <v>1103</v>
      </c>
      <c r="K73" s="202">
        <v>1162</v>
      </c>
      <c r="L73" s="202">
        <v>1303</v>
      </c>
      <c r="M73" s="202">
        <v>1286</v>
      </c>
      <c r="N73" s="202">
        <v>1336</v>
      </c>
      <c r="O73" s="202">
        <v>1363</v>
      </c>
      <c r="P73" s="202">
        <v>1409</v>
      </c>
      <c r="Q73" s="202">
        <v>1378</v>
      </c>
      <c r="R73" s="202">
        <v>1430</v>
      </c>
      <c r="S73" s="202">
        <v>1615</v>
      </c>
      <c r="T73" s="200">
        <v>1696</v>
      </c>
      <c r="U73" s="200">
        <v>1688</v>
      </c>
      <c r="V73" s="201">
        <v>1701</v>
      </c>
      <c r="W73" s="201">
        <v>1820</v>
      </c>
      <c r="X73" s="201">
        <v>1875</v>
      </c>
      <c r="Y73" s="201">
        <v>1967</v>
      </c>
    </row>
    <row r="74" spans="1:25" x14ac:dyDescent="0.25">
      <c r="A74" s="203" t="s">
        <v>125</v>
      </c>
      <c r="B74" s="204">
        <v>46</v>
      </c>
      <c r="C74" s="204">
        <v>45</v>
      </c>
      <c r="D74" s="204">
        <v>49</v>
      </c>
      <c r="E74" s="204">
        <v>46</v>
      </c>
      <c r="F74" s="204">
        <v>52</v>
      </c>
      <c r="G74" s="204">
        <v>54</v>
      </c>
      <c r="H74" s="204">
        <v>56</v>
      </c>
      <c r="I74" s="204">
        <v>58</v>
      </c>
      <c r="J74" s="204">
        <v>50</v>
      </c>
      <c r="K74" s="204">
        <v>57</v>
      </c>
      <c r="L74" s="204">
        <v>61</v>
      </c>
      <c r="M74" s="204">
        <v>68</v>
      </c>
      <c r="N74" s="204">
        <v>70</v>
      </c>
      <c r="O74" s="204">
        <v>77</v>
      </c>
      <c r="P74" s="204">
        <v>83</v>
      </c>
      <c r="Q74" s="204">
        <v>92</v>
      </c>
      <c r="R74" s="204">
        <v>94</v>
      </c>
      <c r="S74" s="204">
        <v>112</v>
      </c>
      <c r="T74" s="177">
        <v>126</v>
      </c>
      <c r="U74" s="177">
        <v>130</v>
      </c>
      <c r="V74" s="205">
        <v>123</v>
      </c>
      <c r="W74" s="205">
        <v>111</v>
      </c>
      <c r="X74" s="205">
        <v>126</v>
      </c>
      <c r="Y74" s="205">
        <v>141</v>
      </c>
    </row>
    <row r="75" spans="1:25" x14ac:dyDescent="0.25">
      <c r="A75" s="203" t="s">
        <v>126</v>
      </c>
      <c r="B75" s="204">
        <v>315</v>
      </c>
      <c r="C75" s="204">
        <v>299</v>
      </c>
      <c r="D75" s="204">
        <v>300</v>
      </c>
      <c r="E75" s="204">
        <v>286</v>
      </c>
      <c r="F75" s="204">
        <v>276</v>
      </c>
      <c r="G75" s="204">
        <v>304</v>
      </c>
      <c r="H75" s="204">
        <v>353</v>
      </c>
      <c r="I75" s="204">
        <v>378</v>
      </c>
      <c r="J75" s="204">
        <v>543</v>
      </c>
      <c r="K75" s="204">
        <v>442</v>
      </c>
      <c r="L75" s="204">
        <v>517</v>
      </c>
      <c r="M75" s="204">
        <v>499</v>
      </c>
      <c r="N75" s="204">
        <v>496</v>
      </c>
      <c r="O75" s="204">
        <v>500</v>
      </c>
      <c r="P75" s="204">
        <v>520</v>
      </c>
      <c r="Q75" s="204">
        <v>458</v>
      </c>
      <c r="R75" s="204">
        <v>432</v>
      </c>
      <c r="S75" s="204">
        <v>477</v>
      </c>
      <c r="T75" s="177">
        <v>538</v>
      </c>
      <c r="U75" s="177">
        <v>516</v>
      </c>
      <c r="V75" s="205">
        <v>524</v>
      </c>
      <c r="W75" s="205">
        <v>551</v>
      </c>
      <c r="X75" s="205">
        <v>559</v>
      </c>
      <c r="Y75" s="205">
        <v>575</v>
      </c>
    </row>
    <row r="76" spans="1:25" x14ac:dyDescent="0.25">
      <c r="A76" s="203" t="s">
        <v>127</v>
      </c>
      <c r="B76" s="204">
        <v>229</v>
      </c>
      <c r="C76" s="204">
        <v>226</v>
      </c>
      <c r="D76" s="204">
        <v>220</v>
      </c>
      <c r="E76" s="204">
        <v>238</v>
      </c>
      <c r="F76" s="204">
        <v>242</v>
      </c>
      <c r="G76" s="204">
        <v>248</v>
      </c>
      <c r="H76" s="204">
        <v>255</v>
      </c>
      <c r="I76" s="204">
        <v>284</v>
      </c>
      <c r="J76" s="204">
        <v>275</v>
      </c>
      <c r="K76" s="204">
        <v>324</v>
      </c>
      <c r="L76" s="204">
        <v>327</v>
      </c>
      <c r="M76" s="204">
        <v>340</v>
      </c>
      <c r="N76" s="204">
        <v>385</v>
      </c>
      <c r="O76" s="204">
        <v>395</v>
      </c>
      <c r="P76" s="204">
        <v>401</v>
      </c>
      <c r="Q76" s="204">
        <v>467</v>
      </c>
      <c r="R76" s="204">
        <v>531</v>
      </c>
      <c r="S76" s="204">
        <v>577</v>
      </c>
      <c r="T76" s="177">
        <v>594</v>
      </c>
      <c r="U76" s="177">
        <v>597</v>
      </c>
      <c r="V76" s="205">
        <v>595</v>
      </c>
      <c r="W76" s="205">
        <v>627</v>
      </c>
      <c r="X76" s="205">
        <v>663</v>
      </c>
      <c r="Y76" s="205">
        <v>695</v>
      </c>
    </row>
    <row r="77" spans="1:25" x14ac:dyDescent="0.25">
      <c r="A77" s="208" t="s">
        <v>79</v>
      </c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177"/>
      <c r="U77" s="177"/>
      <c r="V77" s="205"/>
      <c r="W77" s="205"/>
      <c r="X77" s="205"/>
      <c r="Y77" s="205"/>
    </row>
    <row r="78" spans="1:25" ht="23.25" customHeight="1" x14ac:dyDescent="0.25">
      <c r="A78" s="207" t="s">
        <v>245</v>
      </c>
      <c r="B78" s="204">
        <v>104</v>
      </c>
      <c r="C78" s="204">
        <v>98</v>
      </c>
      <c r="D78" s="204">
        <v>100</v>
      </c>
      <c r="E78" s="204">
        <v>107</v>
      </c>
      <c r="F78" s="204">
        <v>107</v>
      </c>
      <c r="G78" s="204">
        <v>116</v>
      </c>
      <c r="H78" s="204">
        <v>120</v>
      </c>
      <c r="I78" s="204">
        <v>132</v>
      </c>
      <c r="J78" s="204">
        <v>134</v>
      </c>
      <c r="K78" s="204">
        <v>157</v>
      </c>
      <c r="L78" s="204">
        <v>153</v>
      </c>
      <c r="M78" s="204">
        <v>157</v>
      </c>
      <c r="N78" s="204">
        <v>178</v>
      </c>
      <c r="O78" s="204">
        <v>195</v>
      </c>
      <c r="P78" s="204">
        <v>194</v>
      </c>
      <c r="Q78" s="204">
        <v>213</v>
      </c>
      <c r="R78" s="204">
        <v>251</v>
      </c>
      <c r="S78" s="204">
        <v>273</v>
      </c>
      <c r="T78" s="177">
        <v>275</v>
      </c>
      <c r="U78" s="177">
        <v>235</v>
      </c>
      <c r="V78" s="205">
        <v>231</v>
      </c>
      <c r="W78" s="205">
        <v>230</v>
      </c>
      <c r="X78" s="205">
        <v>240</v>
      </c>
      <c r="Y78" s="205">
        <v>242</v>
      </c>
    </row>
    <row r="79" spans="1:25" ht="19.5" x14ac:dyDescent="0.25">
      <c r="A79" s="207" t="s">
        <v>129</v>
      </c>
      <c r="B79" s="204">
        <v>47</v>
      </c>
      <c r="C79" s="204">
        <v>53</v>
      </c>
      <c r="D79" s="204">
        <v>47</v>
      </c>
      <c r="E79" s="204">
        <v>52</v>
      </c>
      <c r="F79" s="204">
        <v>58</v>
      </c>
      <c r="G79" s="204">
        <v>57</v>
      </c>
      <c r="H79" s="204">
        <v>55</v>
      </c>
      <c r="I79" s="204">
        <v>60</v>
      </c>
      <c r="J79" s="204">
        <v>57</v>
      </c>
      <c r="K79" s="204">
        <v>65</v>
      </c>
      <c r="L79" s="204">
        <v>69</v>
      </c>
      <c r="M79" s="204">
        <v>60</v>
      </c>
      <c r="N79" s="204">
        <v>74</v>
      </c>
      <c r="O79" s="204">
        <v>65</v>
      </c>
      <c r="P79" s="204">
        <v>66</v>
      </c>
      <c r="Q79" s="204">
        <v>84</v>
      </c>
      <c r="R79" s="204">
        <v>89</v>
      </c>
      <c r="S79" s="204">
        <v>93</v>
      </c>
      <c r="T79" s="177">
        <v>100</v>
      </c>
      <c r="U79" s="177">
        <v>103</v>
      </c>
      <c r="V79" s="205">
        <v>104</v>
      </c>
      <c r="W79" s="205">
        <v>105</v>
      </c>
      <c r="X79" s="205">
        <v>126</v>
      </c>
      <c r="Y79" s="205">
        <v>129</v>
      </c>
    </row>
    <row r="80" spans="1:25" ht="19.5" x14ac:dyDescent="0.25">
      <c r="A80" s="207" t="s">
        <v>131</v>
      </c>
      <c r="B80" s="204">
        <v>78</v>
      </c>
      <c r="C80" s="204">
        <v>75</v>
      </c>
      <c r="D80" s="204">
        <v>73</v>
      </c>
      <c r="E80" s="204">
        <v>79</v>
      </c>
      <c r="F80" s="204">
        <v>77</v>
      </c>
      <c r="G80" s="204">
        <v>75</v>
      </c>
      <c r="H80" s="204">
        <v>80</v>
      </c>
      <c r="I80" s="204">
        <v>92</v>
      </c>
      <c r="J80" s="204">
        <v>84</v>
      </c>
      <c r="K80" s="204">
        <v>102</v>
      </c>
      <c r="L80" s="204">
        <v>105</v>
      </c>
      <c r="M80" s="204">
        <v>123</v>
      </c>
      <c r="N80" s="204">
        <v>133</v>
      </c>
      <c r="O80" s="204">
        <v>135</v>
      </c>
      <c r="P80" s="204">
        <v>141</v>
      </c>
      <c r="Q80" s="204">
        <v>170</v>
      </c>
      <c r="R80" s="204">
        <v>191</v>
      </c>
      <c r="S80" s="204">
        <v>211</v>
      </c>
      <c r="T80" s="177">
        <v>219</v>
      </c>
      <c r="U80" s="177">
        <v>259</v>
      </c>
      <c r="V80" s="205">
        <v>260</v>
      </c>
      <c r="W80" s="205">
        <v>292</v>
      </c>
      <c r="X80" s="205">
        <v>297</v>
      </c>
      <c r="Y80" s="205">
        <v>324</v>
      </c>
    </row>
    <row r="81" spans="1:25" x14ac:dyDescent="0.25">
      <c r="A81" s="203" t="s">
        <v>132</v>
      </c>
      <c r="B81" s="204">
        <v>287</v>
      </c>
      <c r="C81" s="204">
        <v>284</v>
      </c>
      <c r="D81" s="204">
        <v>270</v>
      </c>
      <c r="E81" s="204">
        <v>253</v>
      </c>
      <c r="F81" s="204">
        <v>225</v>
      </c>
      <c r="G81" s="204">
        <v>231</v>
      </c>
      <c r="H81" s="204">
        <v>231</v>
      </c>
      <c r="I81" s="204">
        <v>236</v>
      </c>
      <c r="J81" s="204">
        <v>235</v>
      </c>
      <c r="K81" s="204">
        <v>339</v>
      </c>
      <c r="L81" s="204">
        <v>398</v>
      </c>
      <c r="M81" s="204">
        <v>379</v>
      </c>
      <c r="N81" s="204">
        <v>385</v>
      </c>
      <c r="O81" s="204">
        <v>391</v>
      </c>
      <c r="P81" s="204">
        <v>405</v>
      </c>
      <c r="Q81" s="204">
        <v>361</v>
      </c>
      <c r="R81" s="204">
        <v>373</v>
      </c>
      <c r="S81" s="204">
        <v>449</v>
      </c>
      <c r="T81" s="177">
        <v>438</v>
      </c>
      <c r="U81" s="177">
        <v>445</v>
      </c>
      <c r="V81" s="205">
        <v>459</v>
      </c>
      <c r="W81" s="205">
        <v>531</v>
      </c>
      <c r="X81" s="205">
        <v>527</v>
      </c>
      <c r="Y81" s="205">
        <v>556</v>
      </c>
    </row>
    <row r="82" spans="1:25" ht="18" x14ac:dyDescent="0.25">
      <c r="A82" s="137" t="s">
        <v>238</v>
      </c>
      <c r="B82" s="202">
        <v>1070</v>
      </c>
      <c r="C82" s="202">
        <v>1064</v>
      </c>
      <c r="D82" s="202">
        <v>1008</v>
      </c>
      <c r="E82" s="202">
        <v>996</v>
      </c>
      <c r="F82" s="202">
        <v>1011</v>
      </c>
      <c r="G82" s="202">
        <v>1085</v>
      </c>
      <c r="H82" s="202">
        <v>1266</v>
      </c>
      <c r="I82" s="202">
        <v>1366</v>
      </c>
      <c r="J82" s="202">
        <v>1636</v>
      </c>
      <c r="K82" s="202">
        <v>1763</v>
      </c>
      <c r="L82" s="202">
        <v>1597</v>
      </c>
      <c r="M82" s="202">
        <v>1728</v>
      </c>
      <c r="N82" s="202">
        <v>1871</v>
      </c>
      <c r="O82" s="202">
        <v>1976</v>
      </c>
      <c r="P82" s="202">
        <v>1896</v>
      </c>
      <c r="Q82" s="202">
        <v>2252</v>
      </c>
      <c r="R82" s="202">
        <v>2177</v>
      </c>
      <c r="S82" s="202">
        <v>2577</v>
      </c>
      <c r="T82" s="200">
        <v>2792</v>
      </c>
      <c r="U82" s="200">
        <v>2793</v>
      </c>
      <c r="V82" s="201">
        <v>2806</v>
      </c>
      <c r="W82" s="201">
        <v>3021</v>
      </c>
      <c r="X82" s="201">
        <v>3143</v>
      </c>
      <c r="Y82" s="201">
        <v>3238</v>
      </c>
    </row>
    <row r="83" spans="1:25" x14ac:dyDescent="0.25">
      <c r="A83" s="203" t="s">
        <v>134</v>
      </c>
      <c r="B83" s="204">
        <v>24</v>
      </c>
      <c r="C83" s="204">
        <v>34</v>
      </c>
      <c r="D83" s="204">
        <v>40</v>
      </c>
      <c r="E83" s="204">
        <v>51</v>
      </c>
      <c r="F83" s="204">
        <v>69</v>
      </c>
      <c r="G83" s="204">
        <v>104</v>
      </c>
      <c r="H83" s="202">
        <v>189</v>
      </c>
      <c r="I83" s="204">
        <v>194</v>
      </c>
      <c r="J83" s="204">
        <v>451</v>
      </c>
      <c r="K83" s="204">
        <v>419</v>
      </c>
      <c r="L83" s="204">
        <v>177</v>
      </c>
      <c r="M83" s="204">
        <v>221</v>
      </c>
      <c r="N83" s="204">
        <v>228</v>
      </c>
      <c r="O83" s="204">
        <v>228</v>
      </c>
      <c r="P83" s="204">
        <v>190</v>
      </c>
      <c r="Q83" s="204">
        <v>211</v>
      </c>
      <c r="R83" s="204">
        <v>199</v>
      </c>
      <c r="S83" s="204">
        <v>223</v>
      </c>
      <c r="T83" s="177">
        <v>229</v>
      </c>
      <c r="U83" s="177">
        <v>256</v>
      </c>
      <c r="V83" s="205">
        <v>263</v>
      </c>
      <c r="W83" s="205">
        <v>288</v>
      </c>
      <c r="X83" s="205">
        <v>333</v>
      </c>
      <c r="Y83" s="205">
        <v>378</v>
      </c>
    </row>
    <row r="84" spans="1:25" x14ac:dyDescent="0.25">
      <c r="A84" s="203" t="s">
        <v>135</v>
      </c>
      <c r="B84" s="204">
        <v>26</v>
      </c>
      <c r="C84" s="204">
        <v>24</v>
      </c>
      <c r="D84" s="204">
        <v>22</v>
      </c>
      <c r="E84" s="204">
        <v>20</v>
      </c>
      <c r="F84" s="204">
        <v>19</v>
      </c>
      <c r="G84" s="204">
        <v>20</v>
      </c>
      <c r="H84" s="204">
        <v>18</v>
      </c>
      <c r="I84" s="204">
        <v>19</v>
      </c>
      <c r="J84" s="204">
        <v>32</v>
      </c>
      <c r="K84" s="204">
        <v>18</v>
      </c>
      <c r="L84" s="204">
        <v>21</v>
      </c>
      <c r="M84" s="204">
        <v>30</v>
      </c>
      <c r="N84" s="204">
        <v>33</v>
      </c>
      <c r="O84" s="204">
        <v>48</v>
      </c>
      <c r="P84" s="204">
        <v>43</v>
      </c>
      <c r="Q84" s="204">
        <v>48</v>
      </c>
      <c r="R84" s="204">
        <v>42</v>
      </c>
      <c r="S84" s="204">
        <v>45</v>
      </c>
      <c r="T84" s="177">
        <v>61</v>
      </c>
      <c r="U84" s="177">
        <v>65</v>
      </c>
      <c r="V84" s="205">
        <v>76</v>
      </c>
      <c r="W84" s="205">
        <v>88</v>
      </c>
      <c r="X84" s="205">
        <v>86</v>
      </c>
      <c r="Y84" s="205">
        <v>93</v>
      </c>
    </row>
    <row r="85" spans="1:25" x14ac:dyDescent="0.25">
      <c r="A85" s="203" t="s">
        <v>136</v>
      </c>
      <c r="B85" s="204">
        <v>32</v>
      </c>
      <c r="C85" s="204">
        <v>29</v>
      </c>
      <c r="D85" s="204">
        <v>25</v>
      </c>
      <c r="E85" s="204">
        <v>24</v>
      </c>
      <c r="F85" s="204">
        <v>23</v>
      </c>
      <c r="G85" s="204">
        <v>28</v>
      </c>
      <c r="H85" s="204">
        <v>32</v>
      </c>
      <c r="I85" s="204">
        <v>32</v>
      </c>
      <c r="J85" s="204">
        <v>48</v>
      </c>
      <c r="K85" s="204">
        <v>47</v>
      </c>
      <c r="L85" s="204">
        <v>61</v>
      </c>
      <c r="M85" s="204">
        <v>59</v>
      </c>
      <c r="N85" s="204">
        <v>59</v>
      </c>
      <c r="O85" s="204">
        <v>46</v>
      </c>
      <c r="P85" s="204">
        <v>61</v>
      </c>
      <c r="Q85" s="204">
        <v>91</v>
      </c>
      <c r="R85" s="204">
        <v>82</v>
      </c>
      <c r="S85" s="204">
        <v>91</v>
      </c>
      <c r="T85" s="177">
        <v>110</v>
      </c>
      <c r="U85" s="177">
        <v>99</v>
      </c>
      <c r="V85" s="205">
        <v>86</v>
      </c>
      <c r="W85" s="205">
        <v>107</v>
      </c>
      <c r="X85" s="205">
        <v>123</v>
      </c>
      <c r="Y85" s="205">
        <v>125</v>
      </c>
    </row>
    <row r="86" spans="1:25" x14ac:dyDescent="0.25">
      <c r="A86" s="203" t="s">
        <v>137</v>
      </c>
      <c r="B86" s="204">
        <v>150</v>
      </c>
      <c r="C86" s="204">
        <v>157</v>
      </c>
      <c r="D86" s="204">
        <v>161</v>
      </c>
      <c r="E86" s="204">
        <v>161</v>
      </c>
      <c r="F86" s="204">
        <v>156</v>
      </c>
      <c r="G86" s="204">
        <v>156</v>
      </c>
      <c r="H86" s="204">
        <v>202</v>
      </c>
      <c r="I86" s="204">
        <v>243</v>
      </c>
      <c r="J86" s="204">
        <v>223</v>
      </c>
      <c r="K86" s="204">
        <v>250</v>
      </c>
      <c r="L86" s="204">
        <v>256</v>
      </c>
      <c r="M86" s="204">
        <v>269</v>
      </c>
      <c r="N86" s="204">
        <v>338</v>
      </c>
      <c r="O86" s="204">
        <v>342</v>
      </c>
      <c r="P86" s="204">
        <v>316</v>
      </c>
      <c r="Q86" s="204">
        <v>393</v>
      </c>
      <c r="R86" s="204">
        <v>351</v>
      </c>
      <c r="S86" s="204">
        <v>512</v>
      </c>
      <c r="T86" s="177">
        <v>515</v>
      </c>
      <c r="U86" s="177">
        <v>520</v>
      </c>
      <c r="V86" s="205">
        <v>527</v>
      </c>
      <c r="W86" s="205">
        <v>517</v>
      </c>
      <c r="X86" s="205">
        <v>529</v>
      </c>
      <c r="Y86" s="205">
        <v>551</v>
      </c>
    </row>
    <row r="87" spans="1:25" x14ac:dyDescent="0.25">
      <c r="A87" s="203" t="s">
        <v>138</v>
      </c>
      <c r="B87" s="204">
        <v>204</v>
      </c>
      <c r="C87" s="204">
        <v>203</v>
      </c>
      <c r="D87" s="204">
        <v>188</v>
      </c>
      <c r="E87" s="204">
        <v>163</v>
      </c>
      <c r="F87" s="204">
        <v>160</v>
      </c>
      <c r="G87" s="204">
        <v>171</v>
      </c>
      <c r="H87" s="204">
        <v>176</v>
      </c>
      <c r="I87" s="204">
        <v>181</v>
      </c>
      <c r="J87" s="204">
        <v>174</v>
      </c>
      <c r="K87" s="204">
        <v>292</v>
      </c>
      <c r="L87" s="204">
        <v>310</v>
      </c>
      <c r="M87" s="204">
        <v>311</v>
      </c>
      <c r="N87" s="204">
        <v>335</v>
      </c>
      <c r="O87" s="204">
        <v>374</v>
      </c>
      <c r="P87" s="204">
        <v>329</v>
      </c>
      <c r="Q87" s="204">
        <v>339</v>
      </c>
      <c r="R87" s="204">
        <v>325</v>
      </c>
      <c r="S87" s="204">
        <v>370</v>
      </c>
      <c r="T87" s="177">
        <v>418</v>
      </c>
      <c r="U87" s="177">
        <v>420</v>
      </c>
      <c r="V87" s="205">
        <v>408</v>
      </c>
      <c r="W87" s="205">
        <v>458</v>
      </c>
      <c r="X87" s="205">
        <v>468</v>
      </c>
      <c r="Y87" s="205">
        <v>474</v>
      </c>
    </row>
    <row r="88" spans="1:25" x14ac:dyDescent="0.25">
      <c r="A88" s="203" t="s">
        <v>139</v>
      </c>
      <c r="B88" s="204">
        <v>161</v>
      </c>
      <c r="C88" s="204">
        <v>160</v>
      </c>
      <c r="D88" s="204">
        <v>158</v>
      </c>
      <c r="E88" s="204">
        <v>155</v>
      </c>
      <c r="F88" s="204">
        <v>161</v>
      </c>
      <c r="G88" s="204">
        <v>154</v>
      </c>
      <c r="H88" s="204">
        <v>161</v>
      </c>
      <c r="I88" s="204">
        <v>197</v>
      </c>
      <c r="J88" s="204">
        <v>224</v>
      </c>
      <c r="K88" s="204">
        <v>229</v>
      </c>
      <c r="L88" s="204">
        <v>241</v>
      </c>
      <c r="M88" s="204">
        <v>271</v>
      </c>
      <c r="N88" s="204">
        <v>289</v>
      </c>
      <c r="O88" s="204">
        <v>316</v>
      </c>
      <c r="P88" s="204">
        <v>346</v>
      </c>
      <c r="Q88" s="204">
        <v>322</v>
      </c>
      <c r="R88" s="204">
        <v>282</v>
      </c>
      <c r="S88" s="204">
        <v>332</v>
      </c>
      <c r="T88" s="177">
        <v>374</v>
      </c>
      <c r="U88" s="177">
        <v>390</v>
      </c>
      <c r="V88" s="205">
        <v>395</v>
      </c>
      <c r="W88" s="205">
        <v>497</v>
      </c>
      <c r="X88" s="205">
        <v>491</v>
      </c>
      <c r="Y88" s="205">
        <v>481</v>
      </c>
    </row>
    <row r="89" spans="1:25" x14ac:dyDescent="0.25">
      <c r="A89" s="203" t="s">
        <v>140</v>
      </c>
      <c r="B89" s="204">
        <v>163</v>
      </c>
      <c r="C89" s="204">
        <v>160</v>
      </c>
      <c r="D89" s="204">
        <v>141</v>
      </c>
      <c r="E89" s="204">
        <v>140</v>
      </c>
      <c r="F89" s="204">
        <v>143</v>
      </c>
      <c r="G89" s="204">
        <v>146</v>
      </c>
      <c r="H89" s="204">
        <v>180</v>
      </c>
      <c r="I89" s="204">
        <v>180</v>
      </c>
      <c r="J89" s="204">
        <v>151</v>
      </c>
      <c r="K89" s="204">
        <v>160</v>
      </c>
      <c r="L89" s="204">
        <v>166</v>
      </c>
      <c r="M89" s="204">
        <v>190</v>
      </c>
      <c r="N89" s="204">
        <v>183</v>
      </c>
      <c r="O89" s="204">
        <v>173</v>
      </c>
      <c r="P89" s="204">
        <v>168</v>
      </c>
      <c r="Q89" s="204">
        <v>302</v>
      </c>
      <c r="R89" s="204">
        <v>275</v>
      </c>
      <c r="S89" s="204">
        <v>323</v>
      </c>
      <c r="T89" s="177">
        <v>330</v>
      </c>
      <c r="U89" s="177">
        <v>324</v>
      </c>
      <c r="V89" s="205">
        <v>306</v>
      </c>
      <c r="W89" s="205">
        <v>312</v>
      </c>
      <c r="X89" s="205">
        <v>319</v>
      </c>
      <c r="Y89" s="205">
        <v>330</v>
      </c>
    </row>
    <row r="90" spans="1:25" x14ac:dyDescent="0.25">
      <c r="A90" s="203" t="s">
        <v>141</v>
      </c>
      <c r="B90" s="204">
        <v>145</v>
      </c>
      <c r="C90" s="204">
        <v>142</v>
      </c>
      <c r="D90" s="204">
        <v>132</v>
      </c>
      <c r="E90" s="204">
        <v>135</v>
      </c>
      <c r="F90" s="204">
        <v>129</v>
      </c>
      <c r="G90" s="204">
        <v>138</v>
      </c>
      <c r="H90" s="204">
        <v>143</v>
      </c>
      <c r="I90" s="204">
        <v>148</v>
      </c>
      <c r="J90" s="204">
        <v>144</v>
      </c>
      <c r="K90" s="204">
        <v>167</v>
      </c>
      <c r="L90" s="204">
        <v>168</v>
      </c>
      <c r="M90" s="204">
        <v>176</v>
      </c>
      <c r="N90" s="204">
        <v>203</v>
      </c>
      <c r="O90" s="204">
        <v>237</v>
      </c>
      <c r="P90" s="204">
        <v>235</v>
      </c>
      <c r="Q90" s="204">
        <v>249</v>
      </c>
      <c r="R90" s="204">
        <v>243</v>
      </c>
      <c r="S90" s="204">
        <v>335</v>
      </c>
      <c r="T90" s="177">
        <v>351</v>
      </c>
      <c r="U90" s="177">
        <v>339</v>
      </c>
      <c r="V90" s="205">
        <v>343</v>
      </c>
      <c r="W90" s="205">
        <v>352</v>
      </c>
      <c r="X90" s="205">
        <v>381</v>
      </c>
      <c r="Y90" s="205">
        <v>364</v>
      </c>
    </row>
    <row r="91" spans="1:25" x14ac:dyDescent="0.25">
      <c r="A91" s="203" t="s">
        <v>142</v>
      </c>
      <c r="B91" s="204">
        <v>107</v>
      </c>
      <c r="C91" s="204">
        <v>98</v>
      </c>
      <c r="D91" s="204">
        <v>83</v>
      </c>
      <c r="E91" s="204">
        <v>88</v>
      </c>
      <c r="F91" s="204">
        <v>91</v>
      </c>
      <c r="G91" s="204">
        <v>100</v>
      </c>
      <c r="H91" s="204">
        <v>95</v>
      </c>
      <c r="I91" s="204">
        <v>100</v>
      </c>
      <c r="J91" s="204">
        <v>116</v>
      </c>
      <c r="K91" s="204">
        <v>103</v>
      </c>
      <c r="L91" s="204">
        <v>115</v>
      </c>
      <c r="M91" s="204">
        <v>117</v>
      </c>
      <c r="N91" s="204">
        <v>121</v>
      </c>
      <c r="O91" s="204">
        <v>130</v>
      </c>
      <c r="P91" s="204">
        <v>133</v>
      </c>
      <c r="Q91" s="204">
        <v>215</v>
      </c>
      <c r="R91" s="204">
        <v>215</v>
      </c>
      <c r="S91" s="204">
        <v>181</v>
      </c>
      <c r="T91" s="177">
        <v>210</v>
      </c>
      <c r="U91" s="177">
        <v>195</v>
      </c>
      <c r="V91" s="205">
        <v>237</v>
      </c>
      <c r="W91" s="205">
        <v>236</v>
      </c>
      <c r="X91" s="205">
        <v>250</v>
      </c>
      <c r="Y91" s="205">
        <v>276</v>
      </c>
    </row>
    <row r="92" spans="1:25" x14ac:dyDescent="0.25">
      <c r="A92" s="203" t="s">
        <v>143</v>
      </c>
      <c r="B92" s="204">
        <v>58</v>
      </c>
      <c r="C92" s="204">
        <v>57</v>
      </c>
      <c r="D92" s="204">
        <v>58</v>
      </c>
      <c r="E92" s="204">
        <v>59</v>
      </c>
      <c r="F92" s="204">
        <v>60</v>
      </c>
      <c r="G92" s="204">
        <v>68</v>
      </c>
      <c r="H92" s="204">
        <v>70</v>
      </c>
      <c r="I92" s="204">
        <v>72</v>
      </c>
      <c r="J92" s="204">
        <v>73</v>
      </c>
      <c r="K92" s="204">
        <v>78</v>
      </c>
      <c r="L92" s="204">
        <v>82</v>
      </c>
      <c r="M92" s="204">
        <v>84</v>
      </c>
      <c r="N92" s="204">
        <v>82</v>
      </c>
      <c r="O92" s="204">
        <v>82</v>
      </c>
      <c r="P92" s="204">
        <v>75</v>
      </c>
      <c r="Q92" s="204">
        <v>82</v>
      </c>
      <c r="R92" s="204">
        <v>163</v>
      </c>
      <c r="S92" s="204">
        <v>165</v>
      </c>
      <c r="T92" s="177">
        <v>194</v>
      </c>
      <c r="U92" s="177">
        <v>185</v>
      </c>
      <c r="V92" s="205">
        <v>165</v>
      </c>
      <c r="W92" s="205">
        <v>166</v>
      </c>
      <c r="X92" s="205">
        <v>163</v>
      </c>
      <c r="Y92" s="205">
        <v>166</v>
      </c>
    </row>
    <row r="93" spans="1:25" ht="18" x14ac:dyDescent="0.25">
      <c r="A93" s="137" t="s">
        <v>239</v>
      </c>
      <c r="B93" s="202">
        <v>737</v>
      </c>
      <c r="C93" s="202">
        <v>742</v>
      </c>
      <c r="D93" s="202">
        <v>735</v>
      </c>
      <c r="E93" s="202">
        <v>736</v>
      </c>
      <c r="F93" s="202">
        <v>778</v>
      </c>
      <c r="G93" s="202">
        <v>856</v>
      </c>
      <c r="H93" s="202">
        <v>911</v>
      </c>
      <c r="I93" s="202">
        <v>1030</v>
      </c>
      <c r="J93" s="202">
        <v>1015</v>
      </c>
      <c r="K93" s="202">
        <v>1220</v>
      </c>
      <c r="L93" s="202">
        <v>1244</v>
      </c>
      <c r="M93" s="202">
        <v>1394</v>
      </c>
      <c r="N93" s="202">
        <v>1450</v>
      </c>
      <c r="O93" s="202">
        <v>1517</v>
      </c>
      <c r="P93" s="202">
        <v>1531</v>
      </c>
      <c r="Q93" s="202">
        <v>1655</v>
      </c>
      <c r="R93" s="202">
        <v>1779</v>
      </c>
      <c r="S93" s="202">
        <v>1980</v>
      </c>
      <c r="T93" s="200">
        <v>2021</v>
      </c>
      <c r="U93" s="200">
        <v>2072</v>
      </c>
      <c r="V93" s="201">
        <v>2114</v>
      </c>
      <c r="W93" s="201">
        <v>2283</v>
      </c>
      <c r="X93" s="201">
        <v>2225</v>
      </c>
      <c r="Y93" s="201">
        <v>2292</v>
      </c>
    </row>
    <row r="94" spans="1:25" x14ac:dyDescent="0.25">
      <c r="A94" s="203" t="s">
        <v>145</v>
      </c>
      <c r="B94" s="204">
        <v>97</v>
      </c>
      <c r="C94" s="204">
        <v>104</v>
      </c>
      <c r="D94" s="204">
        <v>104</v>
      </c>
      <c r="E94" s="204">
        <v>101</v>
      </c>
      <c r="F94" s="204">
        <v>115</v>
      </c>
      <c r="G94" s="204">
        <v>117</v>
      </c>
      <c r="H94" s="204">
        <v>127</v>
      </c>
      <c r="I94" s="204">
        <v>197</v>
      </c>
      <c r="J94" s="204">
        <v>169</v>
      </c>
      <c r="K94" s="204">
        <v>211</v>
      </c>
      <c r="L94" s="204">
        <v>218</v>
      </c>
      <c r="M94" s="204">
        <v>282</v>
      </c>
      <c r="N94" s="204">
        <v>301</v>
      </c>
      <c r="O94" s="204">
        <v>332</v>
      </c>
      <c r="P94" s="204">
        <v>296</v>
      </c>
      <c r="Q94" s="204">
        <v>334</v>
      </c>
      <c r="R94" s="204">
        <v>342</v>
      </c>
      <c r="S94" s="204">
        <v>414</v>
      </c>
      <c r="T94" s="177">
        <v>379</v>
      </c>
      <c r="U94" s="177">
        <v>385</v>
      </c>
      <c r="V94" s="205">
        <v>365</v>
      </c>
      <c r="W94" s="205">
        <v>457</v>
      </c>
      <c r="X94" s="205">
        <v>457</v>
      </c>
      <c r="Y94" s="205">
        <v>508</v>
      </c>
    </row>
    <row r="95" spans="1:25" x14ac:dyDescent="0.25">
      <c r="A95" s="203" t="s">
        <v>146</v>
      </c>
      <c r="B95" s="204">
        <v>96</v>
      </c>
      <c r="C95" s="204">
        <v>90</v>
      </c>
      <c r="D95" s="204">
        <v>89</v>
      </c>
      <c r="E95" s="204">
        <v>85</v>
      </c>
      <c r="F95" s="204">
        <v>81</v>
      </c>
      <c r="G95" s="204">
        <v>97</v>
      </c>
      <c r="H95" s="204">
        <v>116</v>
      </c>
      <c r="I95" s="204">
        <v>119</v>
      </c>
      <c r="J95" s="204">
        <v>147</v>
      </c>
      <c r="K95" s="204">
        <v>139</v>
      </c>
      <c r="L95" s="204">
        <v>131</v>
      </c>
      <c r="M95" s="204">
        <v>142</v>
      </c>
      <c r="N95" s="204">
        <v>153</v>
      </c>
      <c r="O95" s="204">
        <v>157</v>
      </c>
      <c r="P95" s="204">
        <v>166</v>
      </c>
      <c r="Q95" s="204">
        <v>167</v>
      </c>
      <c r="R95" s="204">
        <v>192</v>
      </c>
      <c r="S95" s="204">
        <v>195</v>
      </c>
      <c r="T95" s="177">
        <v>211</v>
      </c>
      <c r="U95" s="177">
        <v>218</v>
      </c>
      <c r="V95" s="205">
        <v>206</v>
      </c>
      <c r="W95" s="205">
        <v>249</v>
      </c>
      <c r="X95" s="205">
        <v>218</v>
      </c>
      <c r="Y95" s="205">
        <v>211</v>
      </c>
    </row>
    <row r="96" spans="1:25" x14ac:dyDescent="0.25">
      <c r="A96" s="203" t="s">
        <v>147</v>
      </c>
      <c r="B96" s="204">
        <v>86</v>
      </c>
      <c r="C96" s="204">
        <v>95</v>
      </c>
      <c r="D96" s="204">
        <v>104</v>
      </c>
      <c r="E96" s="204">
        <v>109</v>
      </c>
      <c r="F96" s="204">
        <v>114</v>
      </c>
      <c r="G96" s="204">
        <v>129</v>
      </c>
      <c r="H96" s="204">
        <v>126</v>
      </c>
      <c r="I96" s="204">
        <v>136</v>
      </c>
      <c r="J96" s="204">
        <v>153</v>
      </c>
      <c r="K96" s="204">
        <v>146</v>
      </c>
      <c r="L96" s="204">
        <v>135</v>
      </c>
      <c r="M96" s="204">
        <v>142</v>
      </c>
      <c r="N96" s="204">
        <v>148</v>
      </c>
      <c r="O96" s="204">
        <v>147</v>
      </c>
      <c r="P96" s="204">
        <v>151</v>
      </c>
      <c r="Q96" s="204">
        <v>153</v>
      </c>
      <c r="R96" s="204">
        <v>151</v>
      </c>
      <c r="S96" s="204">
        <v>156</v>
      </c>
      <c r="T96" s="177">
        <v>162</v>
      </c>
      <c r="U96" s="177">
        <v>186</v>
      </c>
      <c r="V96" s="205">
        <v>186</v>
      </c>
      <c r="W96" s="205">
        <v>193</v>
      </c>
      <c r="X96" s="205">
        <v>203</v>
      </c>
      <c r="Y96" s="205">
        <v>215</v>
      </c>
    </row>
    <row r="97" spans="1:25" x14ac:dyDescent="0.25">
      <c r="A97" s="203" t="s">
        <v>148</v>
      </c>
      <c r="B97" s="204">
        <v>42</v>
      </c>
      <c r="C97" s="204">
        <v>41</v>
      </c>
      <c r="D97" s="204">
        <v>38</v>
      </c>
      <c r="E97" s="204">
        <v>37</v>
      </c>
      <c r="F97" s="204">
        <v>35</v>
      </c>
      <c r="G97" s="204">
        <v>40</v>
      </c>
      <c r="H97" s="204">
        <v>47</v>
      </c>
      <c r="I97" s="204">
        <v>48</v>
      </c>
      <c r="J97" s="204">
        <v>59</v>
      </c>
      <c r="K97" s="204">
        <v>55</v>
      </c>
      <c r="L97" s="204">
        <v>54</v>
      </c>
      <c r="M97" s="204">
        <v>60</v>
      </c>
      <c r="N97" s="204">
        <v>66</v>
      </c>
      <c r="O97" s="204">
        <v>78</v>
      </c>
      <c r="P97" s="204">
        <v>74</v>
      </c>
      <c r="Q97" s="204">
        <v>70</v>
      </c>
      <c r="R97" s="204">
        <v>86</v>
      </c>
      <c r="S97" s="204">
        <v>108</v>
      </c>
      <c r="T97" s="177">
        <v>109</v>
      </c>
      <c r="U97" s="177">
        <v>106</v>
      </c>
      <c r="V97" s="205">
        <v>100</v>
      </c>
      <c r="W97" s="205">
        <v>111</v>
      </c>
      <c r="X97" s="205">
        <v>113</v>
      </c>
      <c r="Y97" s="205">
        <v>111</v>
      </c>
    </row>
    <row r="98" spans="1:25" x14ac:dyDescent="0.25">
      <c r="A98" s="203" t="s">
        <v>149</v>
      </c>
      <c r="B98" s="204">
        <v>169</v>
      </c>
      <c r="C98" s="204">
        <v>162</v>
      </c>
      <c r="D98" s="204">
        <v>147</v>
      </c>
      <c r="E98" s="204">
        <v>146</v>
      </c>
      <c r="F98" s="204">
        <v>146</v>
      </c>
      <c r="G98" s="204">
        <v>162</v>
      </c>
      <c r="H98" s="204">
        <v>189</v>
      </c>
      <c r="I98" s="204">
        <v>199</v>
      </c>
      <c r="J98" s="204">
        <v>122</v>
      </c>
      <c r="K98" s="204">
        <v>269</v>
      </c>
      <c r="L98" s="204">
        <v>312</v>
      </c>
      <c r="M98" s="204">
        <v>368</v>
      </c>
      <c r="N98" s="204">
        <v>360</v>
      </c>
      <c r="O98" s="204">
        <v>347</v>
      </c>
      <c r="P98" s="204">
        <v>379</v>
      </c>
      <c r="Q98" s="204">
        <v>422</v>
      </c>
      <c r="R98" s="204">
        <v>458</v>
      </c>
      <c r="S98" s="204">
        <v>465</v>
      </c>
      <c r="T98" s="177">
        <v>502</v>
      </c>
      <c r="U98" s="177">
        <v>511</v>
      </c>
      <c r="V98" s="205">
        <v>618</v>
      </c>
      <c r="W98" s="205">
        <v>660</v>
      </c>
      <c r="X98" s="205">
        <v>617</v>
      </c>
      <c r="Y98" s="205">
        <v>628</v>
      </c>
    </row>
    <row r="99" spans="1:25" x14ac:dyDescent="0.25">
      <c r="A99" s="203" t="s">
        <v>150</v>
      </c>
      <c r="B99" s="204">
        <v>90</v>
      </c>
      <c r="C99" s="204">
        <v>90</v>
      </c>
      <c r="D99" s="204">
        <v>94</v>
      </c>
      <c r="E99" s="204">
        <v>97</v>
      </c>
      <c r="F99" s="204">
        <v>100</v>
      </c>
      <c r="G99" s="204">
        <v>114</v>
      </c>
      <c r="H99" s="204">
        <v>112</v>
      </c>
      <c r="I99" s="204">
        <v>111</v>
      </c>
      <c r="J99" s="204">
        <v>145</v>
      </c>
      <c r="K99" s="204">
        <v>172</v>
      </c>
      <c r="L99" s="204">
        <v>167</v>
      </c>
      <c r="M99" s="204">
        <v>158</v>
      </c>
      <c r="N99" s="204">
        <v>175</v>
      </c>
      <c r="O99" s="204">
        <v>208</v>
      </c>
      <c r="P99" s="204">
        <v>213</v>
      </c>
      <c r="Q99" s="204">
        <v>224</v>
      </c>
      <c r="R99" s="204">
        <v>232</v>
      </c>
      <c r="S99" s="204">
        <v>235</v>
      </c>
      <c r="T99" s="177">
        <v>236</v>
      </c>
      <c r="U99" s="177">
        <v>269</v>
      </c>
      <c r="V99" s="205">
        <v>237</v>
      </c>
      <c r="W99" s="205">
        <v>232</v>
      </c>
      <c r="X99" s="205">
        <v>231</v>
      </c>
      <c r="Y99" s="205">
        <v>227</v>
      </c>
    </row>
    <row r="100" spans="1:25" x14ac:dyDescent="0.25">
      <c r="A100" s="203" t="s">
        <v>151</v>
      </c>
      <c r="B100" s="204">
        <v>69</v>
      </c>
      <c r="C100" s="204">
        <v>67</v>
      </c>
      <c r="D100" s="204">
        <v>65</v>
      </c>
      <c r="E100" s="204">
        <v>68</v>
      </c>
      <c r="F100" s="204">
        <v>60</v>
      </c>
      <c r="G100" s="204">
        <v>72</v>
      </c>
      <c r="H100" s="204">
        <v>66</v>
      </c>
      <c r="I100" s="204">
        <v>84</v>
      </c>
      <c r="J100" s="204">
        <v>89</v>
      </c>
      <c r="K100" s="204">
        <v>96</v>
      </c>
      <c r="L100" s="204">
        <v>100</v>
      </c>
      <c r="M100" s="204">
        <v>113</v>
      </c>
      <c r="N100" s="204">
        <v>119</v>
      </c>
      <c r="O100" s="204">
        <v>126</v>
      </c>
      <c r="P100" s="204">
        <v>138</v>
      </c>
      <c r="Q100" s="204">
        <v>149</v>
      </c>
      <c r="R100" s="204">
        <v>159</v>
      </c>
      <c r="S100" s="204">
        <v>202</v>
      </c>
      <c r="T100" s="177">
        <v>204</v>
      </c>
      <c r="U100" s="177">
        <v>172</v>
      </c>
      <c r="V100" s="205">
        <v>184</v>
      </c>
      <c r="W100" s="205">
        <v>192</v>
      </c>
      <c r="X100" s="205">
        <v>194</v>
      </c>
      <c r="Y100" s="205">
        <v>194</v>
      </c>
    </row>
    <row r="101" spans="1:25" x14ac:dyDescent="0.25">
      <c r="A101" s="203" t="s">
        <v>152</v>
      </c>
      <c r="B101" s="204">
        <v>20</v>
      </c>
      <c r="C101" s="204">
        <v>20</v>
      </c>
      <c r="D101" s="204">
        <v>21</v>
      </c>
      <c r="E101" s="204">
        <v>21</v>
      </c>
      <c r="F101" s="204">
        <v>22</v>
      </c>
      <c r="G101" s="204">
        <v>21</v>
      </c>
      <c r="H101" s="204">
        <v>22</v>
      </c>
      <c r="I101" s="204">
        <v>25</v>
      </c>
      <c r="J101" s="204">
        <v>25</v>
      </c>
      <c r="K101" s="204">
        <v>28</v>
      </c>
      <c r="L101" s="204">
        <v>27</v>
      </c>
      <c r="M101" s="204">
        <v>25</v>
      </c>
      <c r="N101" s="204">
        <v>29</v>
      </c>
      <c r="O101" s="204">
        <v>31</v>
      </c>
      <c r="P101" s="204">
        <v>31</v>
      </c>
      <c r="Q101" s="204">
        <v>33</v>
      </c>
      <c r="R101" s="204">
        <v>30</v>
      </c>
      <c r="S101" s="204">
        <v>30</v>
      </c>
      <c r="T101" s="177">
        <v>30</v>
      </c>
      <c r="U101" s="177">
        <v>30</v>
      </c>
      <c r="V101" s="205">
        <v>26</v>
      </c>
      <c r="W101" s="205">
        <v>29</v>
      </c>
      <c r="X101" s="205">
        <v>28</v>
      </c>
      <c r="Y101" s="205">
        <v>27</v>
      </c>
    </row>
    <row r="102" spans="1:25" x14ac:dyDescent="0.25">
      <c r="A102" s="203" t="s">
        <v>153</v>
      </c>
      <c r="B102" s="204">
        <v>46</v>
      </c>
      <c r="C102" s="204">
        <v>55</v>
      </c>
      <c r="D102" s="204">
        <v>55</v>
      </c>
      <c r="E102" s="204">
        <v>55</v>
      </c>
      <c r="F102" s="204">
        <v>80</v>
      </c>
      <c r="G102" s="204">
        <v>85</v>
      </c>
      <c r="H102" s="202">
        <v>82</v>
      </c>
      <c r="I102" s="204">
        <v>87</v>
      </c>
      <c r="J102" s="204">
        <v>81</v>
      </c>
      <c r="K102" s="204">
        <v>77</v>
      </c>
      <c r="L102" s="204">
        <v>74</v>
      </c>
      <c r="M102" s="204">
        <v>77</v>
      </c>
      <c r="N102" s="204">
        <v>75</v>
      </c>
      <c r="O102" s="204">
        <v>67</v>
      </c>
      <c r="P102" s="204">
        <v>62</v>
      </c>
      <c r="Q102" s="204">
        <v>73</v>
      </c>
      <c r="R102" s="204">
        <v>87</v>
      </c>
      <c r="S102" s="204">
        <v>113</v>
      </c>
      <c r="T102" s="177">
        <v>115</v>
      </c>
      <c r="U102" s="177">
        <v>118</v>
      </c>
      <c r="V102" s="205">
        <v>114</v>
      </c>
      <c r="W102" s="205">
        <v>108</v>
      </c>
      <c r="X102" s="205">
        <v>110</v>
      </c>
      <c r="Y102" s="205">
        <v>117</v>
      </c>
    </row>
    <row r="103" spans="1:25" ht="19.5" x14ac:dyDescent="0.25">
      <c r="A103" s="203" t="s">
        <v>154</v>
      </c>
      <c r="B103" s="204">
        <v>12</v>
      </c>
      <c r="C103" s="204">
        <v>11</v>
      </c>
      <c r="D103" s="204">
        <v>12</v>
      </c>
      <c r="E103" s="204">
        <v>11</v>
      </c>
      <c r="F103" s="204">
        <v>12</v>
      </c>
      <c r="G103" s="204">
        <v>11</v>
      </c>
      <c r="H103" s="204">
        <v>12</v>
      </c>
      <c r="I103" s="204">
        <v>12</v>
      </c>
      <c r="J103" s="204">
        <v>13</v>
      </c>
      <c r="K103" s="204">
        <v>18</v>
      </c>
      <c r="L103" s="204">
        <v>15</v>
      </c>
      <c r="M103" s="204">
        <v>13</v>
      </c>
      <c r="N103" s="204">
        <v>12</v>
      </c>
      <c r="O103" s="204">
        <v>13</v>
      </c>
      <c r="P103" s="204">
        <v>14</v>
      </c>
      <c r="Q103" s="204">
        <v>19</v>
      </c>
      <c r="R103" s="204">
        <v>19</v>
      </c>
      <c r="S103" s="204">
        <v>26</v>
      </c>
      <c r="T103" s="177">
        <v>31</v>
      </c>
      <c r="U103" s="177">
        <v>29</v>
      </c>
      <c r="V103" s="205">
        <v>30</v>
      </c>
      <c r="W103" s="205">
        <v>28</v>
      </c>
      <c r="X103" s="205">
        <v>30</v>
      </c>
      <c r="Y103" s="205">
        <v>31</v>
      </c>
    </row>
    <row r="104" spans="1:25" ht="19.5" x14ac:dyDescent="0.25">
      <c r="A104" s="209" t="s">
        <v>155</v>
      </c>
      <c r="B104" s="210">
        <v>10</v>
      </c>
      <c r="C104" s="210">
        <v>7</v>
      </c>
      <c r="D104" s="210">
        <v>6</v>
      </c>
      <c r="E104" s="210">
        <v>6</v>
      </c>
      <c r="F104" s="210">
        <v>13</v>
      </c>
      <c r="G104" s="210">
        <v>8</v>
      </c>
      <c r="H104" s="210">
        <v>12</v>
      </c>
      <c r="I104" s="210">
        <v>12</v>
      </c>
      <c r="J104" s="210">
        <v>12</v>
      </c>
      <c r="K104" s="210">
        <v>9</v>
      </c>
      <c r="L104" s="210">
        <v>11</v>
      </c>
      <c r="M104" s="210">
        <v>14</v>
      </c>
      <c r="N104" s="210">
        <v>12</v>
      </c>
      <c r="O104" s="210">
        <v>11</v>
      </c>
      <c r="P104" s="210">
        <v>7</v>
      </c>
      <c r="Q104" s="210">
        <v>11</v>
      </c>
      <c r="R104" s="210">
        <v>23</v>
      </c>
      <c r="S104" s="210">
        <v>36</v>
      </c>
      <c r="T104" s="191">
        <v>42</v>
      </c>
      <c r="U104" s="191">
        <v>48</v>
      </c>
      <c r="V104" s="211">
        <v>48</v>
      </c>
      <c r="W104" s="211">
        <v>24</v>
      </c>
      <c r="X104" s="211">
        <v>24</v>
      </c>
      <c r="Y104" s="211">
        <v>23</v>
      </c>
    </row>
    <row r="105" spans="1:25" x14ac:dyDescent="0.25">
      <c r="A105" s="303"/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5"/>
    </row>
  </sheetData>
  <mergeCells count="3">
    <mergeCell ref="A2:Y2"/>
    <mergeCell ref="A3:Y3"/>
    <mergeCell ref="A105:T105"/>
  </mergeCells>
  <conditionalFormatting sqref="V7:V104">
    <cfRule type="containsText" dxfId="105" priority="4" operator="containsText" text="ЛОЖЬ">
      <formula>NOT(ISERROR(SEARCH("ЛОЖЬ",V7)))</formula>
    </cfRule>
  </conditionalFormatting>
  <conditionalFormatting sqref="W7:W104">
    <cfRule type="containsText" dxfId="104" priority="3" operator="containsText" text="ЛОЖЬ">
      <formula>NOT(ISERROR(SEARCH("ЛОЖЬ",W7)))</formula>
    </cfRule>
  </conditionalFormatting>
  <conditionalFormatting sqref="X7:X104">
    <cfRule type="containsText" dxfId="103" priority="2" operator="containsText" text="ЛОЖЬ">
      <formula>NOT(ISERROR(SEARCH("ЛОЖЬ",X7)))</formula>
    </cfRule>
  </conditionalFormatting>
  <conditionalFormatting sqref="Y7:Y104">
    <cfRule type="containsText" dxfId="102" priority="1" operator="containsText" text="ЛОЖЬ">
      <formula>NOT(ISERROR(SEARCH("ЛОЖЬ",Y7)))</formula>
    </cfRule>
  </conditionalFormatting>
  <pageMargins left="0.7" right="0.7" top="0.75" bottom="0.75" header="0.3" footer="0.3"/>
  <pageSetup paperSize="9" firstPageNumber="2147483647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Y107"/>
  <sheetViews>
    <sheetView zoomScale="90" zoomScaleNormal="90" workbookViewId="0">
      <pane ySplit="7" topLeftCell="A8" activePane="bottomLeft" state="frozen"/>
      <selection activeCell="A3" sqref="A3:Y3"/>
      <selection pane="bottomLeft" activeCell="U4" sqref="U4"/>
    </sheetView>
  </sheetViews>
  <sheetFormatPr defaultRowHeight="15" x14ac:dyDescent="0.25"/>
  <cols>
    <col min="1" max="1" width="18.7109375" style="10" customWidth="1"/>
    <col min="2" max="25" width="9.140625" style="98"/>
    <col min="26" max="16384" width="9.140625" style="10"/>
  </cols>
  <sheetData>
    <row r="1" spans="1:25" ht="30.7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93" t="s">
        <v>242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25" x14ac:dyDescent="0.25">
      <c r="A5" s="158" t="s">
        <v>246</v>
      </c>
    </row>
    <row r="6" spans="1:25" ht="15.75" thickBot="1" x14ac:dyDescent="0.3">
      <c r="A6" s="212" t="s">
        <v>208</v>
      </c>
    </row>
    <row r="7" spans="1:25" ht="15.75" thickBot="1" x14ac:dyDescent="0.3">
      <c r="A7" s="213"/>
      <c r="B7" s="253">
        <v>2000</v>
      </c>
      <c r="C7" s="242">
        <v>2001</v>
      </c>
      <c r="D7" s="242">
        <v>2002</v>
      </c>
      <c r="E7" s="242">
        <v>2003</v>
      </c>
      <c r="F7" s="242">
        <v>2004</v>
      </c>
      <c r="G7" s="242">
        <v>2005</v>
      </c>
      <c r="H7" s="242">
        <v>2006</v>
      </c>
      <c r="I7" s="242">
        <v>2007</v>
      </c>
      <c r="J7" s="242">
        <v>2008</v>
      </c>
      <c r="K7" s="242">
        <v>2009</v>
      </c>
      <c r="L7" s="242">
        <v>2010</v>
      </c>
      <c r="M7" s="242">
        <v>2011</v>
      </c>
      <c r="N7" s="242">
        <v>2012</v>
      </c>
      <c r="O7" s="242">
        <v>2013</v>
      </c>
      <c r="P7" s="242">
        <v>2014</v>
      </c>
      <c r="Q7" s="242">
        <v>2015</v>
      </c>
      <c r="R7" s="242">
        <v>2016</v>
      </c>
      <c r="S7" s="242">
        <v>2017</v>
      </c>
      <c r="T7" s="142">
        <v>2018</v>
      </c>
      <c r="U7" s="142">
        <v>2019</v>
      </c>
      <c r="V7" s="242">
        <v>2020</v>
      </c>
      <c r="W7" s="103">
        <v>2021</v>
      </c>
      <c r="X7" s="103">
        <v>2022</v>
      </c>
      <c r="Y7" s="103">
        <v>2023</v>
      </c>
    </row>
    <row r="8" spans="1:25" x14ac:dyDescent="0.25">
      <c r="A8" s="214" t="s">
        <v>55</v>
      </c>
      <c r="B8" s="215">
        <v>25073.454000000002</v>
      </c>
      <c r="C8" s="215">
        <v>25394.632000000001</v>
      </c>
      <c r="D8" s="215">
        <v>25563.25</v>
      </c>
      <c r="E8" s="215">
        <v>25266.434000000001</v>
      </c>
      <c r="F8" s="215">
        <v>26454.646000000001</v>
      </c>
      <c r="G8" s="215">
        <v>28410.887999999999</v>
      </c>
      <c r="H8" s="215">
        <v>30246.530999999999</v>
      </c>
      <c r="I8" s="215">
        <v>32635.878000000001</v>
      </c>
      <c r="J8" s="215">
        <v>35439.305</v>
      </c>
      <c r="K8" s="215">
        <v>31690.343000000001</v>
      </c>
      <c r="L8" s="215">
        <v>34746.498</v>
      </c>
      <c r="M8" s="215">
        <v>37399.453999999998</v>
      </c>
      <c r="N8" s="215">
        <v>41065.067000000003</v>
      </c>
      <c r="O8" s="215">
        <v>42635.163</v>
      </c>
      <c r="P8" s="215">
        <v>44218.887000000002</v>
      </c>
      <c r="Q8" s="215">
        <v>49284.209000000003</v>
      </c>
      <c r="R8" s="215">
        <v>54430.930999999997</v>
      </c>
      <c r="S8" s="215">
        <v>61563.203999999998</v>
      </c>
      <c r="T8" s="215">
        <v>71538.081000000006</v>
      </c>
      <c r="U8" s="215">
        <v>76041.739000000001</v>
      </c>
      <c r="V8" s="216">
        <v>47382.457999999999</v>
      </c>
      <c r="W8" s="216">
        <v>66539.77</v>
      </c>
      <c r="X8" s="216">
        <v>73093.024000000005</v>
      </c>
      <c r="Y8" s="216">
        <v>83578.426000000007</v>
      </c>
    </row>
    <row r="9" spans="1:25" ht="18" x14ac:dyDescent="0.25">
      <c r="A9" s="217" t="s">
        <v>196</v>
      </c>
      <c r="B9" s="215">
        <v>7867.674</v>
      </c>
      <c r="C9" s="215">
        <v>8067.2309999999998</v>
      </c>
      <c r="D9" s="215">
        <v>8248.6</v>
      </c>
      <c r="E9" s="215">
        <v>8001.2380000000003</v>
      </c>
      <c r="F9" s="215">
        <v>8288.9639999999999</v>
      </c>
      <c r="G9" s="215">
        <v>8451.9860000000008</v>
      </c>
      <c r="H9" s="215">
        <v>9095.5499999999993</v>
      </c>
      <c r="I9" s="215">
        <v>9489.3379999999997</v>
      </c>
      <c r="J9" s="215">
        <v>9855.7360000000008</v>
      </c>
      <c r="K9" s="215">
        <v>8678.7819999999992</v>
      </c>
      <c r="L9" s="215">
        <v>9981.6209999999992</v>
      </c>
      <c r="M9" s="215">
        <v>10970.799000000001</v>
      </c>
      <c r="N9" s="215">
        <v>11923.727000000001</v>
      </c>
      <c r="O9" s="215">
        <v>12509.217000000001</v>
      </c>
      <c r="P9" s="215">
        <v>12784.227999999999</v>
      </c>
      <c r="Q9" s="215">
        <v>14539.585999999999</v>
      </c>
      <c r="R9" s="215">
        <v>18291.471000000001</v>
      </c>
      <c r="S9" s="215">
        <v>20704.806</v>
      </c>
      <c r="T9" s="215">
        <v>25378.072</v>
      </c>
      <c r="U9" s="215">
        <v>27092.574000000001</v>
      </c>
      <c r="V9" s="216">
        <v>14829.51</v>
      </c>
      <c r="W9" s="216">
        <v>20152.925999999999</v>
      </c>
      <c r="X9" s="216">
        <v>21370.428</v>
      </c>
      <c r="Y9" s="216">
        <v>25321.598000000002</v>
      </c>
    </row>
    <row r="10" spans="1:25" x14ac:dyDescent="0.25">
      <c r="A10" s="218" t="s">
        <v>57</v>
      </c>
      <c r="B10" s="219">
        <v>163.47999999999999</v>
      </c>
      <c r="C10" s="219">
        <v>172.23699999999999</v>
      </c>
      <c r="D10" s="219">
        <v>176.32499999999999</v>
      </c>
      <c r="E10" s="219">
        <v>157.41900000000001</v>
      </c>
      <c r="F10" s="219">
        <v>167.98500000000001</v>
      </c>
      <c r="G10" s="219">
        <v>174.70099999999999</v>
      </c>
      <c r="H10" s="219">
        <v>201.261</v>
      </c>
      <c r="I10" s="219">
        <v>208.23099999999999</v>
      </c>
      <c r="J10" s="219">
        <v>209.964</v>
      </c>
      <c r="K10" s="219">
        <v>169.93299999999999</v>
      </c>
      <c r="L10" s="219">
        <v>204.73400000000001</v>
      </c>
      <c r="M10" s="219">
        <v>183.072</v>
      </c>
      <c r="N10" s="219">
        <v>196.08</v>
      </c>
      <c r="O10" s="219">
        <v>190.101</v>
      </c>
      <c r="P10" s="219">
        <v>210.93899999999999</v>
      </c>
      <c r="Q10" s="219">
        <v>162.93700000000001</v>
      </c>
      <c r="R10" s="219">
        <v>254.857</v>
      </c>
      <c r="S10" s="219">
        <v>294.91800000000001</v>
      </c>
      <c r="T10" s="219">
        <v>323.49599999999998</v>
      </c>
      <c r="U10" s="219">
        <v>337.24900000000002</v>
      </c>
      <c r="V10" s="220">
        <v>216.34299999999999</v>
      </c>
      <c r="W10" s="216">
        <v>322.29899999999998</v>
      </c>
      <c r="X10" s="216">
        <v>298.51</v>
      </c>
      <c r="Y10" s="216">
        <v>283.03500000000003</v>
      </c>
    </row>
    <row r="11" spans="1:25" x14ac:dyDescent="0.25">
      <c r="A11" s="218" t="s">
        <v>58</v>
      </c>
      <c r="B11" s="219">
        <v>123.16</v>
      </c>
      <c r="C11" s="219">
        <v>124.437</v>
      </c>
      <c r="D11" s="219">
        <v>120.134</v>
      </c>
      <c r="E11" s="219">
        <v>115.571</v>
      </c>
      <c r="F11" s="219">
        <v>109.578</v>
      </c>
      <c r="G11" s="219">
        <v>114.36499999999999</v>
      </c>
      <c r="H11" s="219">
        <v>109.71299999999999</v>
      </c>
      <c r="I11" s="219">
        <v>103.602</v>
      </c>
      <c r="J11" s="219">
        <v>157.40799999999999</v>
      </c>
      <c r="K11" s="219">
        <v>116.97199999999999</v>
      </c>
      <c r="L11" s="219">
        <v>136.87799999999999</v>
      </c>
      <c r="M11" s="219">
        <v>120.358</v>
      </c>
      <c r="N11" s="219">
        <v>141.31100000000001</v>
      </c>
      <c r="O11" s="219">
        <v>133.96299999999999</v>
      </c>
      <c r="P11" s="219">
        <v>133.74199999999999</v>
      </c>
      <c r="Q11" s="219">
        <v>153.43899999999999</v>
      </c>
      <c r="R11" s="219">
        <v>182.04599999999999</v>
      </c>
      <c r="S11" s="219">
        <v>210.727</v>
      </c>
      <c r="T11" s="219">
        <v>235.72900000000001</v>
      </c>
      <c r="U11" s="219">
        <v>234.46799999999999</v>
      </c>
      <c r="V11" s="220">
        <v>141.87799999999999</v>
      </c>
      <c r="W11" s="220">
        <v>209.33</v>
      </c>
      <c r="X11" s="220">
        <v>230.566</v>
      </c>
      <c r="Y11" s="220">
        <v>255.24</v>
      </c>
    </row>
    <row r="12" spans="1:25" x14ac:dyDescent="0.25">
      <c r="A12" s="218" t="s">
        <v>59</v>
      </c>
      <c r="B12" s="219">
        <v>254.285</v>
      </c>
      <c r="C12" s="219">
        <v>279.279</v>
      </c>
      <c r="D12" s="219">
        <v>307.89299999999997</v>
      </c>
      <c r="E12" s="219">
        <v>298.536</v>
      </c>
      <c r="F12" s="219">
        <v>300.35599999999999</v>
      </c>
      <c r="G12" s="219">
        <v>311.21100000000001</v>
      </c>
      <c r="H12" s="219">
        <v>444.36599999999999</v>
      </c>
      <c r="I12" s="219">
        <v>475.60700000000003</v>
      </c>
      <c r="J12" s="219">
        <v>605.50599999999997</v>
      </c>
      <c r="K12" s="219">
        <v>376.06</v>
      </c>
      <c r="L12" s="219">
        <v>491.17099999999999</v>
      </c>
      <c r="M12" s="219">
        <v>518.57399999999996</v>
      </c>
      <c r="N12" s="219">
        <v>549.83100000000002</v>
      </c>
      <c r="O12" s="219">
        <v>516.46900000000005</v>
      </c>
      <c r="P12" s="219">
        <v>503.80200000000002</v>
      </c>
      <c r="Q12" s="219">
        <v>623.74699999999996</v>
      </c>
      <c r="R12" s="219">
        <v>665.91300000000001</v>
      </c>
      <c r="S12" s="219">
        <v>645.79700000000003</v>
      </c>
      <c r="T12" s="219">
        <v>645.77200000000005</v>
      </c>
      <c r="U12" s="219">
        <v>703.66700000000003</v>
      </c>
      <c r="V12" s="220">
        <v>365.88499999999999</v>
      </c>
      <c r="W12" s="220">
        <v>598.66800000000001</v>
      </c>
      <c r="X12" s="220">
        <v>672.07</v>
      </c>
      <c r="Y12" s="220">
        <v>712.35500000000002</v>
      </c>
    </row>
    <row r="13" spans="1:25" x14ac:dyDescent="0.25">
      <c r="A13" s="218" t="s">
        <v>60</v>
      </c>
      <c r="B13" s="219">
        <v>230.89500000000001</v>
      </c>
      <c r="C13" s="219">
        <v>214.96199999999999</v>
      </c>
      <c r="D13" s="219">
        <v>211.995</v>
      </c>
      <c r="E13" s="219">
        <v>210.60499999999999</v>
      </c>
      <c r="F13" s="219">
        <v>185.39599999999999</v>
      </c>
      <c r="G13" s="219">
        <v>211.864</v>
      </c>
      <c r="H13" s="219">
        <v>265.637</v>
      </c>
      <c r="I13" s="219">
        <v>236.06700000000001</v>
      </c>
      <c r="J13" s="219">
        <v>245.22399999999999</v>
      </c>
      <c r="K13" s="219">
        <v>256.71199999999999</v>
      </c>
      <c r="L13" s="219">
        <v>234.393</v>
      </c>
      <c r="M13" s="219">
        <v>278.78100000000001</v>
      </c>
      <c r="N13" s="219">
        <v>378.08699999999999</v>
      </c>
      <c r="O13" s="219">
        <v>336.67899999999997</v>
      </c>
      <c r="P13" s="219">
        <v>383.47300000000001</v>
      </c>
      <c r="Q13" s="219">
        <v>523.35</v>
      </c>
      <c r="R13" s="219">
        <v>601.48400000000004</v>
      </c>
      <c r="S13" s="219">
        <v>656.81399999999996</v>
      </c>
      <c r="T13" s="219">
        <v>676.73599999999999</v>
      </c>
      <c r="U13" s="219">
        <v>709.28599999999994</v>
      </c>
      <c r="V13" s="220">
        <v>501.15100000000001</v>
      </c>
      <c r="W13" s="220">
        <v>780.99599999999998</v>
      </c>
      <c r="X13" s="220">
        <v>823.24900000000002</v>
      </c>
      <c r="Y13" s="220">
        <v>916.80200000000002</v>
      </c>
    </row>
    <row r="14" spans="1:25" x14ac:dyDescent="0.25">
      <c r="A14" s="218" t="s">
        <v>61</v>
      </c>
      <c r="B14" s="219">
        <v>143.184</v>
      </c>
      <c r="C14" s="219">
        <v>146.685</v>
      </c>
      <c r="D14" s="219">
        <v>132.79400000000001</v>
      </c>
      <c r="E14" s="219">
        <v>132.55000000000001</v>
      </c>
      <c r="F14" s="219">
        <v>142.518</v>
      </c>
      <c r="G14" s="219">
        <v>145.429</v>
      </c>
      <c r="H14" s="219">
        <v>147.125</v>
      </c>
      <c r="I14" s="219">
        <v>157.80799999999999</v>
      </c>
      <c r="J14" s="219">
        <v>192.399</v>
      </c>
      <c r="K14" s="219">
        <v>138.93199999999999</v>
      </c>
      <c r="L14" s="219">
        <v>174.38</v>
      </c>
      <c r="M14" s="219">
        <v>199.43</v>
      </c>
      <c r="N14" s="219">
        <v>227.10599999999999</v>
      </c>
      <c r="O14" s="219">
        <v>199.45</v>
      </c>
      <c r="P14" s="219">
        <v>230.01599999999999</v>
      </c>
      <c r="Q14" s="219">
        <v>228.845</v>
      </c>
      <c r="R14" s="219">
        <v>226.434</v>
      </c>
      <c r="S14" s="219">
        <v>249.94200000000001</v>
      </c>
      <c r="T14" s="219">
        <v>248.94399999999999</v>
      </c>
      <c r="U14" s="219">
        <v>263.35700000000003</v>
      </c>
      <c r="V14" s="220">
        <v>142.20500000000001</v>
      </c>
      <c r="W14" s="220">
        <v>221.03200000000001</v>
      </c>
      <c r="X14" s="220">
        <v>294.15499999999997</v>
      </c>
      <c r="Y14" s="220">
        <v>325.01799999999997</v>
      </c>
    </row>
    <row r="15" spans="1:25" x14ac:dyDescent="0.25">
      <c r="A15" s="218" t="s">
        <v>62</v>
      </c>
      <c r="B15" s="219">
        <v>151.61000000000001</v>
      </c>
      <c r="C15" s="219">
        <v>169.04</v>
      </c>
      <c r="D15" s="219">
        <v>153.69300000000001</v>
      </c>
      <c r="E15" s="219">
        <v>132.75200000000001</v>
      </c>
      <c r="F15" s="219">
        <v>121.499</v>
      </c>
      <c r="G15" s="219">
        <v>165.64699999999999</v>
      </c>
      <c r="H15" s="219">
        <v>183.089</v>
      </c>
      <c r="I15" s="219">
        <v>275.80700000000002</v>
      </c>
      <c r="J15" s="219">
        <v>244.80199999999999</v>
      </c>
      <c r="K15" s="219">
        <v>246.13300000000001</v>
      </c>
      <c r="L15" s="219">
        <v>282.86700000000002</v>
      </c>
      <c r="M15" s="219">
        <v>331.62700000000001</v>
      </c>
      <c r="N15" s="219">
        <v>372.726</v>
      </c>
      <c r="O15" s="219">
        <v>421.75200000000001</v>
      </c>
      <c r="P15" s="219">
        <v>462.94</v>
      </c>
      <c r="Q15" s="219">
        <v>520.03599999999994</v>
      </c>
      <c r="R15" s="219">
        <v>452.14699999999999</v>
      </c>
      <c r="S15" s="219">
        <v>525.17100000000005</v>
      </c>
      <c r="T15" s="219">
        <v>638.75599999999997</v>
      </c>
      <c r="U15" s="219">
        <v>602.23900000000003</v>
      </c>
      <c r="V15" s="220">
        <v>414.67399999999998</v>
      </c>
      <c r="W15" s="220">
        <v>550.36300000000006</v>
      </c>
      <c r="X15" s="220">
        <v>532.524</v>
      </c>
      <c r="Y15" s="220">
        <v>567.75</v>
      </c>
    </row>
    <row r="16" spans="1:25" x14ac:dyDescent="0.25">
      <c r="A16" s="218" t="s">
        <v>63</v>
      </c>
      <c r="B16" s="219">
        <v>122.13500000000001</v>
      </c>
      <c r="C16" s="219">
        <v>127.008</v>
      </c>
      <c r="D16" s="219">
        <v>124.547</v>
      </c>
      <c r="E16" s="219">
        <v>132.92400000000001</v>
      </c>
      <c r="F16" s="219">
        <v>161.04599999999999</v>
      </c>
      <c r="G16" s="219">
        <v>191.732</v>
      </c>
      <c r="H16" s="219">
        <v>210.791</v>
      </c>
      <c r="I16" s="219">
        <v>217.572</v>
      </c>
      <c r="J16" s="219">
        <v>247.75399999999999</v>
      </c>
      <c r="K16" s="219">
        <v>159.97999999999999</v>
      </c>
      <c r="L16" s="219">
        <v>201.53899999999999</v>
      </c>
      <c r="M16" s="219">
        <v>189.97499999999999</v>
      </c>
      <c r="N16" s="219">
        <v>226.38900000000001</v>
      </c>
      <c r="O16" s="219">
        <v>194.851</v>
      </c>
      <c r="P16" s="219">
        <v>182.49</v>
      </c>
      <c r="Q16" s="219">
        <v>151.56</v>
      </c>
      <c r="R16" s="219">
        <v>245.19</v>
      </c>
      <c r="S16" s="219">
        <v>272.03699999999998</v>
      </c>
      <c r="T16" s="219">
        <v>292.44400000000002</v>
      </c>
      <c r="U16" s="219">
        <v>300.56599999999997</v>
      </c>
      <c r="V16" s="220">
        <v>271.673</v>
      </c>
      <c r="W16" s="220">
        <v>327.786</v>
      </c>
      <c r="X16" s="220">
        <v>349.49299999999999</v>
      </c>
      <c r="Y16" s="220">
        <v>386.88099999999997</v>
      </c>
    </row>
    <row r="17" spans="1:25" x14ac:dyDescent="0.25">
      <c r="A17" s="218" t="s">
        <v>64</v>
      </c>
      <c r="B17" s="219">
        <v>131.74600000000001</v>
      </c>
      <c r="C17" s="219">
        <v>135.02699999999999</v>
      </c>
      <c r="D17" s="219">
        <v>128.37799999999999</v>
      </c>
      <c r="E17" s="219">
        <v>113.11799999999999</v>
      </c>
      <c r="F17" s="219">
        <v>121.02800000000001</v>
      </c>
      <c r="G17" s="219">
        <v>123.848</v>
      </c>
      <c r="H17" s="219">
        <v>121.64700000000001</v>
      </c>
      <c r="I17" s="219">
        <v>139.06</v>
      </c>
      <c r="J17" s="219">
        <v>193.53700000000001</v>
      </c>
      <c r="K17" s="219">
        <v>126.93899999999999</v>
      </c>
      <c r="L17" s="219">
        <v>143.01599999999999</v>
      </c>
      <c r="M17" s="219">
        <v>123.154</v>
      </c>
      <c r="N17" s="219">
        <v>165.91</v>
      </c>
      <c r="O17" s="219">
        <v>152.96</v>
      </c>
      <c r="P17" s="219">
        <v>157.51499999999999</v>
      </c>
      <c r="Q17" s="219">
        <v>201.535</v>
      </c>
      <c r="R17" s="219">
        <v>200.619</v>
      </c>
      <c r="S17" s="219">
        <v>199.779</v>
      </c>
      <c r="T17" s="219">
        <v>194.97399999999999</v>
      </c>
      <c r="U17" s="219">
        <v>211.15199999999999</v>
      </c>
      <c r="V17" s="220">
        <v>138.625</v>
      </c>
      <c r="W17" s="220">
        <v>197.00200000000001</v>
      </c>
      <c r="X17" s="220">
        <v>186.11699999999999</v>
      </c>
      <c r="Y17" s="220">
        <v>196.15299999999999</v>
      </c>
    </row>
    <row r="18" spans="1:25" x14ac:dyDescent="0.25">
      <c r="A18" s="218" t="s">
        <v>65</v>
      </c>
      <c r="B18" s="219">
        <v>100.884</v>
      </c>
      <c r="C18" s="219">
        <v>121.541</v>
      </c>
      <c r="D18" s="219">
        <v>116.803</v>
      </c>
      <c r="E18" s="219">
        <v>120.617</v>
      </c>
      <c r="F18" s="219">
        <v>126.953</v>
      </c>
      <c r="G18" s="219">
        <v>131.45500000000001</v>
      </c>
      <c r="H18" s="219">
        <v>149.065</v>
      </c>
      <c r="I18" s="219">
        <v>145.56700000000001</v>
      </c>
      <c r="J18" s="219">
        <v>174.37299999999999</v>
      </c>
      <c r="K18" s="219">
        <v>127.598</v>
      </c>
      <c r="L18" s="219">
        <v>149.19200000000001</v>
      </c>
      <c r="M18" s="219">
        <v>141.386</v>
      </c>
      <c r="N18" s="219">
        <v>157.40299999999999</v>
      </c>
      <c r="O18" s="219">
        <v>151.07499999999999</v>
      </c>
      <c r="P18" s="219">
        <v>153.88</v>
      </c>
      <c r="Q18" s="219">
        <v>161.44</v>
      </c>
      <c r="R18" s="219">
        <v>195.518</v>
      </c>
      <c r="S18" s="219">
        <v>215.60499999999999</v>
      </c>
      <c r="T18" s="219">
        <v>248.91300000000001</v>
      </c>
      <c r="U18" s="219">
        <v>283.40899999999999</v>
      </c>
      <c r="V18" s="220">
        <v>213.25800000000001</v>
      </c>
      <c r="W18" s="220">
        <v>265.08999999999997</v>
      </c>
      <c r="X18" s="220">
        <v>275.46499999999997</v>
      </c>
      <c r="Y18" s="220">
        <v>332.86500000000001</v>
      </c>
    </row>
    <row r="19" spans="1:25" x14ac:dyDescent="0.25">
      <c r="A19" s="218" t="s">
        <v>66</v>
      </c>
      <c r="B19" s="219">
        <v>1661.2170000000001</v>
      </c>
      <c r="C19" s="219">
        <v>1500.712</v>
      </c>
      <c r="D19" s="219">
        <v>1850.895</v>
      </c>
      <c r="E19" s="219">
        <v>1902.444</v>
      </c>
      <c r="F19" s="219">
        <v>1874.703</v>
      </c>
      <c r="G19" s="219">
        <v>1843.3879999999999</v>
      </c>
      <c r="H19" s="219">
        <v>1948.7460000000001</v>
      </c>
      <c r="I19" s="219">
        <v>1946.2439999999999</v>
      </c>
      <c r="J19" s="219">
        <v>1840.885</v>
      </c>
      <c r="K19" s="219">
        <v>1857.88</v>
      </c>
      <c r="L19" s="219">
        <v>2136.0740000000001</v>
      </c>
      <c r="M19" s="219">
        <v>2336.35</v>
      </c>
      <c r="N19" s="219">
        <v>2508.1619999999998</v>
      </c>
      <c r="O19" s="219">
        <v>2898.7440000000001</v>
      </c>
      <c r="P19" s="219">
        <v>2708.1759999999999</v>
      </c>
      <c r="Q19" s="219">
        <v>3895.2379999999998</v>
      </c>
      <c r="R19" s="219">
        <v>3489.2339999999999</v>
      </c>
      <c r="S19" s="219">
        <v>3477.5010000000002</v>
      </c>
      <c r="T19" s="219">
        <v>4285.9409999999998</v>
      </c>
      <c r="U19" s="219">
        <v>5024.7030000000004</v>
      </c>
      <c r="V19" s="220">
        <v>3017.2040000000002</v>
      </c>
      <c r="W19" s="220">
        <v>4546.1180000000004</v>
      </c>
      <c r="X19" s="220">
        <v>5021.1279999999997</v>
      </c>
      <c r="Y19" s="220">
        <v>5767.2219999999998</v>
      </c>
    </row>
    <row r="20" spans="1:25" x14ac:dyDescent="0.25">
      <c r="A20" s="218" t="s">
        <v>67</v>
      </c>
      <c r="B20" s="219">
        <v>101.476</v>
      </c>
      <c r="C20" s="219">
        <v>94.826999999999998</v>
      </c>
      <c r="D20" s="219">
        <v>103.06100000000001</v>
      </c>
      <c r="E20" s="219">
        <v>116.04</v>
      </c>
      <c r="F20" s="219">
        <v>119.285</v>
      </c>
      <c r="G20" s="219">
        <v>126.643</v>
      </c>
      <c r="H20" s="219">
        <v>123.727</v>
      </c>
      <c r="I20" s="219">
        <v>100.381</v>
      </c>
      <c r="J20" s="219">
        <v>127.717</v>
      </c>
      <c r="K20" s="219">
        <v>106.40900000000001</v>
      </c>
      <c r="L20" s="219">
        <v>102.509</v>
      </c>
      <c r="M20" s="219">
        <v>107.35</v>
      </c>
      <c r="N20" s="219">
        <v>124.181</v>
      </c>
      <c r="O20" s="219">
        <v>129.22999999999999</v>
      </c>
      <c r="P20" s="219">
        <v>128.90700000000001</v>
      </c>
      <c r="Q20" s="219">
        <v>111.297</v>
      </c>
      <c r="R20" s="219">
        <v>111.286</v>
      </c>
      <c r="S20" s="219">
        <v>115.74299999999999</v>
      </c>
      <c r="T20" s="219">
        <v>128.78100000000001</v>
      </c>
      <c r="U20" s="219">
        <v>130.07900000000001</v>
      </c>
      <c r="V20" s="220">
        <v>87.837999999999994</v>
      </c>
      <c r="W20" s="220">
        <v>119.65300000000001</v>
      </c>
      <c r="X20" s="220">
        <v>151.959</v>
      </c>
      <c r="Y20" s="220">
        <v>158.25800000000001</v>
      </c>
    </row>
    <row r="21" spans="1:25" x14ac:dyDescent="0.25">
      <c r="A21" s="218" t="s">
        <v>68</v>
      </c>
      <c r="B21" s="219">
        <v>93.153999999999996</v>
      </c>
      <c r="C21" s="219">
        <v>94.119</v>
      </c>
      <c r="D21" s="219">
        <v>111.047</v>
      </c>
      <c r="E21" s="219">
        <v>96.418999999999997</v>
      </c>
      <c r="F21" s="219">
        <v>109.663</v>
      </c>
      <c r="G21" s="219">
        <v>110.032</v>
      </c>
      <c r="H21" s="219">
        <v>140.898</v>
      </c>
      <c r="I21" s="219">
        <v>156.64599999999999</v>
      </c>
      <c r="J21" s="219">
        <v>212.048</v>
      </c>
      <c r="K21" s="219">
        <v>212.983</v>
      </c>
      <c r="L21" s="219">
        <v>241.267</v>
      </c>
      <c r="M21" s="219">
        <v>250.28299999999999</v>
      </c>
      <c r="N21" s="219">
        <v>266.81799999999998</v>
      </c>
      <c r="O21" s="219">
        <v>262.32799999999997</v>
      </c>
      <c r="P21" s="219">
        <v>273.62900000000002</v>
      </c>
      <c r="Q21" s="219">
        <v>262.66500000000002</v>
      </c>
      <c r="R21" s="219">
        <v>349.78399999999999</v>
      </c>
      <c r="S21" s="219">
        <v>410.13099999999997</v>
      </c>
      <c r="T21" s="219">
        <v>363.52</v>
      </c>
      <c r="U21" s="219">
        <v>400.17</v>
      </c>
      <c r="V21" s="220">
        <v>321.49</v>
      </c>
      <c r="W21" s="220">
        <v>427.39400000000001</v>
      </c>
      <c r="X21" s="220">
        <v>517.08900000000006</v>
      </c>
      <c r="Y21" s="220">
        <v>554.16800000000001</v>
      </c>
    </row>
    <row r="22" spans="1:25" x14ac:dyDescent="0.25">
      <c r="A22" s="218" t="s">
        <v>69</v>
      </c>
      <c r="B22" s="219">
        <v>152.02500000000001</v>
      </c>
      <c r="C22" s="219">
        <v>186.614</v>
      </c>
      <c r="D22" s="219">
        <v>182.97</v>
      </c>
      <c r="E22" s="219">
        <v>156.91200000000001</v>
      </c>
      <c r="F22" s="219">
        <v>157.214</v>
      </c>
      <c r="G22" s="219">
        <v>168.309</v>
      </c>
      <c r="H22" s="219">
        <v>164.87799999999999</v>
      </c>
      <c r="I22" s="219">
        <v>187.47</v>
      </c>
      <c r="J22" s="219">
        <v>212.298</v>
      </c>
      <c r="K22" s="219">
        <v>177.52699999999999</v>
      </c>
      <c r="L22" s="219">
        <v>218.31</v>
      </c>
      <c r="M22" s="219">
        <v>237</v>
      </c>
      <c r="N22" s="219">
        <v>197.72399999999999</v>
      </c>
      <c r="O22" s="219">
        <v>194.18100000000001</v>
      </c>
      <c r="P22" s="219">
        <v>208.751</v>
      </c>
      <c r="Q22" s="219">
        <v>186.548</v>
      </c>
      <c r="R22" s="219">
        <v>214.36</v>
      </c>
      <c r="S22" s="219">
        <v>224.62100000000001</v>
      </c>
      <c r="T22" s="219">
        <v>230.50700000000001</v>
      </c>
      <c r="U22" s="219">
        <v>242.197</v>
      </c>
      <c r="V22" s="220">
        <v>147.501</v>
      </c>
      <c r="W22" s="220">
        <v>201.65299999999999</v>
      </c>
      <c r="X22" s="220">
        <v>255.29400000000001</v>
      </c>
      <c r="Y22" s="220">
        <v>285.82900000000001</v>
      </c>
    </row>
    <row r="23" spans="1:25" x14ac:dyDescent="0.25">
      <c r="A23" s="218" t="s">
        <v>70</v>
      </c>
      <c r="B23" s="219">
        <v>86.43</v>
      </c>
      <c r="C23" s="219">
        <v>84.328999999999994</v>
      </c>
      <c r="D23" s="219">
        <v>67.558999999999997</v>
      </c>
      <c r="E23" s="219">
        <v>79.968999999999994</v>
      </c>
      <c r="F23" s="219">
        <v>84.034000000000006</v>
      </c>
      <c r="G23" s="219">
        <v>95.341999999999999</v>
      </c>
      <c r="H23" s="219">
        <v>81.918000000000006</v>
      </c>
      <c r="I23" s="219">
        <v>81.522000000000006</v>
      </c>
      <c r="J23" s="219">
        <v>106.643</v>
      </c>
      <c r="K23" s="219">
        <v>94.801000000000002</v>
      </c>
      <c r="L23" s="219">
        <v>109.209</v>
      </c>
      <c r="M23" s="219">
        <v>113.985</v>
      </c>
      <c r="N23" s="219">
        <v>153.126</v>
      </c>
      <c r="O23" s="219">
        <v>161.792</v>
      </c>
      <c r="P23" s="219">
        <v>198.20099999999999</v>
      </c>
      <c r="Q23" s="219">
        <v>171.596</v>
      </c>
      <c r="R23" s="219">
        <v>141.71799999999999</v>
      </c>
      <c r="S23" s="219">
        <v>174.02799999999999</v>
      </c>
      <c r="T23" s="219">
        <v>198.54</v>
      </c>
      <c r="U23" s="219">
        <v>185.619</v>
      </c>
      <c r="V23" s="220">
        <v>124.587</v>
      </c>
      <c r="W23" s="220">
        <v>182.43</v>
      </c>
      <c r="X23" s="220">
        <v>214.738</v>
      </c>
      <c r="Y23" s="220">
        <v>219.81200000000001</v>
      </c>
    </row>
    <row r="24" spans="1:25" x14ac:dyDescent="0.25">
      <c r="A24" s="218" t="s">
        <v>71</v>
      </c>
      <c r="B24" s="219">
        <v>343.63900000000001</v>
      </c>
      <c r="C24" s="219">
        <v>363.41500000000002</v>
      </c>
      <c r="D24" s="219">
        <v>309.87700000000001</v>
      </c>
      <c r="E24" s="219">
        <v>318.94799999999998</v>
      </c>
      <c r="F24" s="219">
        <v>317.154</v>
      </c>
      <c r="G24" s="219">
        <v>339.37099999999998</v>
      </c>
      <c r="H24" s="219">
        <v>382.19299999999998</v>
      </c>
      <c r="I24" s="219">
        <v>411.601</v>
      </c>
      <c r="J24" s="219">
        <v>485.99200000000002</v>
      </c>
      <c r="K24" s="219">
        <v>450.31400000000002</v>
      </c>
      <c r="L24" s="219">
        <v>421.5</v>
      </c>
      <c r="M24" s="219">
        <v>394.83199999999999</v>
      </c>
      <c r="N24" s="219">
        <v>365.88</v>
      </c>
      <c r="O24" s="219">
        <v>437.96699999999998</v>
      </c>
      <c r="P24" s="219">
        <v>425.291</v>
      </c>
      <c r="Q24" s="219">
        <v>366.04500000000002</v>
      </c>
      <c r="R24" s="219">
        <v>426.12099999999998</v>
      </c>
      <c r="S24" s="219">
        <v>532.88800000000003</v>
      </c>
      <c r="T24" s="219">
        <v>553.78800000000001</v>
      </c>
      <c r="U24" s="219">
        <v>578.26900000000001</v>
      </c>
      <c r="V24" s="220">
        <v>492.02800000000002</v>
      </c>
      <c r="W24" s="220">
        <v>666.63199999999995</v>
      </c>
      <c r="X24" s="220">
        <v>707.08799999999997</v>
      </c>
      <c r="Y24" s="220">
        <v>860.79100000000005</v>
      </c>
    </row>
    <row r="25" spans="1:25" x14ac:dyDescent="0.25">
      <c r="A25" s="218" t="s">
        <v>72</v>
      </c>
      <c r="B25" s="219">
        <v>207.54599999999999</v>
      </c>
      <c r="C25" s="219">
        <v>204.15</v>
      </c>
      <c r="D25" s="219">
        <v>211.83699999999999</v>
      </c>
      <c r="E25" s="219">
        <v>200.43100000000001</v>
      </c>
      <c r="F25" s="219">
        <v>201.80199999999999</v>
      </c>
      <c r="G25" s="219">
        <v>193.83799999999999</v>
      </c>
      <c r="H25" s="219">
        <v>215.00800000000001</v>
      </c>
      <c r="I25" s="219">
        <v>244.13800000000001</v>
      </c>
      <c r="J25" s="219">
        <v>258.06700000000001</v>
      </c>
      <c r="K25" s="219">
        <v>204.22200000000001</v>
      </c>
      <c r="L25" s="219">
        <v>208.94499999999999</v>
      </c>
      <c r="M25" s="219">
        <v>218.785</v>
      </c>
      <c r="N25" s="219">
        <v>213.976</v>
      </c>
      <c r="O25" s="219">
        <v>249.184</v>
      </c>
      <c r="P25" s="219">
        <v>306.12799999999999</v>
      </c>
      <c r="Q25" s="219">
        <v>266.58999999999997</v>
      </c>
      <c r="R25" s="219">
        <v>307.94799999999998</v>
      </c>
      <c r="S25" s="219">
        <v>351.245</v>
      </c>
      <c r="T25" s="219">
        <v>414.29899999999998</v>
      </c>
      <c r="U25" s="219">
        <v>475.029</v>
      </c>
      <c r="V25" s="220">
        <v>306.32400000000001</v>
      </c>
      <c r="W25" s="220">
        <v>413.685</v>
      </c>
      <c r="X25" s="220">
        <v>506.61</v>
      </c>
      <c r="Y25" s="220">
        <v>584.00900000000001</v>
      </c>
    </row>
    <row r="26" spans="1:25" x14ac:dyDescent="0.25">
      <c r="A26" s="218" t="s">
        <v>73</v>
      </c>
      <c r="B26" s="219">
        <v>236.48</v>
      </c>
      <c r="C26" s="219">
        <v>235.98599999999999</v>
      </c>
      <c r="D26" s="219">
        <v>224.05600000000001</v>
      </c>
      <c r="E26" s="219">
        <v>217.756</v>
      </c>
      <c r="F26" s="219">
        <v>268.40300000000002</v>
      </c>
      <c r="G26" s="219">
        <v>323.34500000000003</v>
      </c>
      <c r="H26" s="219">
        <v>357.274</v>
      </c>
      <c r="I26" s="219">
        <v>399.52699999999999</v>
      </c>
      <c r="J26" s="219">
        <v>438.87299999999999</v>
      </c>
      <c r="K26" s="219">
        <v>387.99</v>
      </c>
      <c r="L26" s="219">
        <v>363.77</v>
      </c>
      <c r="M26" s="219">
        <v>457.38400000000001</v>
      </c>
      <c r="N26" s="219">
        <v>449.85399999999998</v>
      </c>
      <c r="O26" s="219">
        <v>486.24200000000002</v>
      </c>
      <c r="P26" s="219">
        <v>497.56200000000001</v>
      </c>
      <c r="Q26" s="219">
        <v>682.82899999999995</v>
      </c>
      <c r="R26" s="219">
        <v>666.38300000000004</v>
      </c>
      <c r="S26" s="219">
        <v>745.52099999999996</v>
      </c>
      <c r="T26" s="219">
        <v>780.51599999999996</v>
      </c>
      <c r="U26" s="219">
        <v>861.43200000000002</v>
      </c>
      <c r="V26" s="220">
        <v>596.64400000000001</v>
      </c>
      <c r="W26" s="220">
        <v>846.57399999999996</v>
      </c>
      <c r="X26" s="220">
        <v>824.08900000000006</v>
      </c>
      <c r="Y26" s="220">
        <v>963.05600000000004</v>
      </c>
    </row>
    <row r="27" spans="1:25" x14ac:dyDescent="0.25">
      <c r="A27" s="218" t="s">
        <v>74</v>
      </c>
      <c r="B27" s="219">
        <v>3564.328</v>
      </c>
      <c r="C27" s="219">
        <v>3812.8629999999998</v>
      </c>
      <c r="D27" s="219">
        <v>3714.7359999999999</v>
      </c>
      <c r="E27" s="219">
        <v>3498.2269999999999</v>
      </c>
      <c r="F27" s="219">
        <v>3720.3470000000002</v>
      </c>
      <c r="G27" s="219">
        <v>3681.4659999999999</v>
      </c>
      <c r="H27" s="219">
        <v>3848.2139999999999</v>
      </c>
      <c r="I27" s="219">
        <v>4002.4879999999998</v>
      </c>
      <c r="J27" s="219">
        <v>3902.2460000000001</v>
      </c>
      <c r="K27" s="219">
        <v>3467.3969999999999</v>
      </c>
      <c r="L27" s="219">
        <v>4161.8670000000002</v>
      </c>
      <c r="M27" s="219">
        <v>4768.473</v>
      </c>
      <c r="N27" s="219">
        <v>5229.1629999999996</v>
      </c>
      <c r="O27" s="219">
        <v>5392.2489999999998</v>
      </c>
      <c r="P27" s="219">
        <v>5618.7860000000001</v>
      </c>
      <c r="Q27" s="219">
        <v>5869.8890000000001</v>
      </c>
      <c r="R27" s="219">
        <v>9560.4290000000001</v>
      </c>
      <c r="S27" s="219">
        <v>11402.338</v>
      </c>
      <c r="T27" s="219">
        <v>14916.415999999999</v>
      </c>
      <c r="U27" s="219">
        <v>15549.683000000001</v>
      </c>
      <c r="V27" s="220">
        <v>7330.2020000000002</v>
      </c>
      <c r="W27" s="220">
        <v>9276.2209999999995</v>
      </c>
      <c r="X27" s="220">
        <v>9510.2839999999997</v>
      </c>
      <c r="Y27" s="220">
        <v>11952.353999999999</v>
      </c>
    </row>
    <row r="28" spans="1:25" ht="18" x14ac:dyDescent="0.25">
      <c r="A28" s="217" t="s">
        <v>235</v>
      </c>
      <c r="B28" s="215">
        <v>3350.913</v>
      </c>
      <c r="C28" s="215">
        <v>3384.5839999999998</v>
      </c>
      <c r="D28" s="215">
        <v>3457.373</v>
      </c>
      <c r="E28" s="215">
        <v>3457.8829999999998</v>
      </c>
      <c r="F28" s="215">
        <v>3654.3679999999999</v>
      </c>
      <c r="G28" s="215">
        <v>4115.6819999999998</v>
      </c>
      <c r="H28" s="215">
        <v>4424.9359999999997</v>
      </c>
      <c r="I28" s="215">
        <v>4882.2460000000001</v>
      </c>
      <c r="J28" s="215">
        <v>5583.3869999999997</v>
      </c>
      <c r="K28" s="215">
        <v>4934.0780000000004</v>
      </c>
      <c r="L28" s="215">
        <v>5112.8540000000003</v>
      </c>
      <c r="M28" s="215">
        <v>5683.3869999999997</v>
      </c>
      <c r="N28" s="215">
        <v>5785.5820000000003</v>
      </c>
      <c r="O28" s="215">
        <v>5980.0889999999999</v>
      </c>
      <c r="P28" s="215">
        <v>6135.3289999999997</v>
      </c>
      <c r="Q28" s="215">
        <v>6740.1729999999998</v>
      </c>
      <c r="R28" s="215">
        <v>7151.884</v>
      </c>
      <c r="S28" s="215">
        <v>8889.0830000000005</v>
      </c>
      <c r="T28" s="215">
        <v>10149.719999999999</v>
      </c>
      <c r="U28" s="215">
        <v>10585.058999999999</v>
      </c>
      <c r="V28" s="216">
        <v>6357.6750000000002</v>
      </c>
      <c r="W28" s="216">
        <v>9142.3240000000005</v>
      </c>
      <c r="X28" s="216">
        <v>10001.541999999999</v>
      </c>
      <c r="Y28" s="216">
        <v>11677.79</v>
      </c>
    </row>
    <row r="29" spans="1:25" x14ac:dyDescent="0.25">
      <c r="A29" s="218" t="s">
        <v>76</v>
      </c>
      <c r="B29" s="219">
        <v>201.18</v>
      </c>
      <c r="C29" s="219">
        <v>196.07300000000001</v>
      </c>
      <c r="D29" s="219">
        <v>209.678</v>
      </c>
      <c r="E29" s="219">
        <v>194.68299999999999</v>
      </c>
      <c r="F29" s="219">
        <v>187.02500000000001</v>
      </c>
      <c r="G29" s="219">
        <v>181.85400000000001</v>
      </c>
      <c r="H29" s="219">
        <v>239.78200000000001</v>
      </c>
      <c r="I29" s="219">
        <v>262.77999999999997</v>
      </c>
      <c r="J29" s="219">
        <v>292.298</v>
      </c>
      <c r="K29" s="219">
        <v>310.2</v>
      </c>
      <c r="L29" s="219">
        <v>299.678</v>
      </c>
      <c r="M29" s="219">
        <v>338.101</v>
      </c>
      <c r="N29" s="219">
        <v>335.536</v>
      </c>
      <c r="O29" s="219">
        <v>372.02199999999999</v>
      </c>
      <c r="P29" s="219">
        <v>377.11599999999999</v>
      </c>
      <c r="Q29" s="219">
        <v>411.62400000000002</v>
      </c>
      <c r="R29" s="219">
        <v>420.2</v>
      </c>
      <c r="S29" s="219">
        <v>414.589</v>
      </c>
      <c r="T29" s="219">
        <v>461.45100000000002</v>
      </c>
      <c r="U29" s="219">
        <v>482.81700000000001</v>
      </c>
      <c r="V29" s="220">
        <v>388.05399999999997</v>
      </c>
      <c r="W29" s="220">
        <v>565.48599999999999</v>
      </c>
      <c r="X29" s="220">
        <v>600.12699999999995</v>
      </c>
      <c r="Y29" s="220">
        <v>747.15800000000002</v>
      </c>
    </row>
    <row r="30" spans="1:25" x14ac:dyDescent="0.25">
      <c r="A30" s="218" t="s">
        <v>77</v>
      </c>
      <c r="B30" s="219">
        <v>172.131</v>
      </c>
      <c r="C30" s="219">
        <v>182.21600000000001</v>
      </c>
      <c r="D30" s="219">
        <v>162.40100000000001</v>
      </c>
      <c r="E30" s="219">
        <v>149.60300000000001</v>
      </c>
      <c r="F30" s="219">
        <v>153.44399999999999</v>
      </c>
      <c r="G30" s="219">
        <v>156.86799999999999</v>
      </c>
      <c r="H30" s="219">
        <v>176.298</v>
      </c>
      <c r="I30" s="219">
        <v>192.56800000000001</v>
      </c>
      <c r="J30" s="219">
        <v>193.27600000000001</v>
      </c>
      <c r="K30" s="219">
        <v>175.90100000000001</v>
      </c>
      <c r="L30" s="219">
        <v>204.185</v>
      </c>
      <c r="M30" s="219">
        <v>173.29400000000001</v>
      </c>
      <c r="N30" s="219">
        <v>225.87899999999999</v>
      </c>
      <c r="O30" s="219">
        <v>221.86600000000001</v>
      </c>
      <c r="P30" s="219">
        <v>199.858</v>
      </c>
      <c r="Q30" s="219">
        <v>272.178</v>
      </c>
      <c r="R30" s="219">
        <v>212.52</v>
      </c>
      <c r="S30" s="219">
        <v>198.43600000000001</v>
      </c>
      <c r="T30" s="219">
        <v>210.755</v>
      </c>
      <c r="U30" s="219">
        <v>233.37299999999999</v>
      </c>
      <c r="V30" s="220">
        <v>143.71299999999999</v>
      </c>
      <c r="W30" s="220">
        <v>193.762</v>
      </c>
      <c r="X30" s="220">
        <v>187.30600000000001</v>
      </c>
      <c r="Y30" s="220">
        <v>205.411</v>
      </c>
    </row>
    <row r="31" spans="1:25" x14ac:dyDescent="0.25">
      <c r="A31" s="218" t="s">
        <v>78</v>
      </c>
      <c r="B31" s="219">
        <v>194.60499999999999</v>
      </c>
      <c r="C31" s="219">
        <v>202.48099999999999</v>
      </c>
      <c r="D31" s="219">
        <v>204.52600000000001</v>
      </c>
      <c r="E31" s="219">
        <v>209.24799999999999</v>
      </c>
      <c r="F31" s="219">
        <v>231.03200000000001</v>
      </c>
      <c r="G31" s="219">
        <v>244.89599999999999</v>
      </c>
      <c r="H31" s="219">
        <v>284.04599999999999</v>
      </c>
      <c r="I31" s="219">
        <v>291.30399999999997</v>
      </c>
      <c r="J31" s="219">
        <v>386.51299999999998</v>
      </c>
      <c r="K31" s="219">
        <v>259.43900000000002</v>
      </c>
      <c r="L31" s="219">
        <v>290.51799999999997</v>
      </c>
      <c r="M31" s="219">
        <v>303.28100000000001</v>
      </c>
      <c r="N31" s="219">
        <v>296.55200000000002</v>
      </c>
      <c r="O31" s="219">
        <v>281.58199999999999</v>
      </c>
      <c r="P31" s="219">
        <v>286.3</v>
      </c>
      <c r="Q31" s="219">
        <v>352.79300000000001</v>
      </c>
      <c r="R31" s="219">
        <v>282.11599999999999</v>
      </c>
      <c r="S31" s="219">
        <v>272.14800000000002</v>
      </c>
      <c r="T31" s="219">
        <v>309.57600000000002</v>
      </c>
      <c r="U31" s="219">
        <v>359.79399999999998</v>
      </c>
      <c r="V31" s="220">
        <v>204.529</v>
      </c>
      <c r="W31" s="220">
        <v>340.25599999999997</v>
      </c>
      <c r="X31" s="220">
        <v>361.8</v>
      </c>
      <c r="Y31" s="220">
        <v>399.77499999999998</v>
      </c>
    </row>
    <row r="32" spans="1:25" x14ac:dyDescent="0.25">
      <c r="A32" s="221" t="s">
        <v>79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20"/>
      <c r="W32" s="220"/>
      <c r="X32" s="220"/>
      <c r="Y32" s="220"/>
    </row>
    <row r="33" spans="1:25" ht="19.5" x14ac:dyDescent="0.25">
      <c r="A33" s="222" t="s">
        <v>80</v>
      </c>
      <c r="B33" s="219">
        <v>11.747</v>
      </c>
      <c r="C33" s="219">
        <v>4.0880000000000001</v>
      </c>
      <c r="D33" s="219">
        <v>4.16</v>
      </c>
      <c r="E33" s="219">
        <v>4.7880000000000003</v>
      </c>
      <c r="F33" s="219">
        <v>4.8710000000000004</v>
      </c>
      <c r="G33" s="219">
        <v>6.4740000000000002</v>
      </c>
      <c r="H33" s="219" t="s">
        <v>269</v>
      </c>
      <c r="I33" s="219">
        <v>25.744</v>
      </c>
      <c r="J33" s="219">
        <v>33.722000000000001</v>
      </c>
      <c r="K33" s="219">
        <v>25.056000000000001</v>
      </c>
      <c r="L33" s="219">
        <v>20.12</v>
      </c>
      <c r="M33" s="219">
        <v>17.358000000000001</v>
      </c>
      <c r="N33" s="219">
        <v>15.409000000000001</v>
      </c>
      <c r="O33" s="219">
        <v>18.242999999999999</v>
      </c>
      <c r="P33" s="219">
        <v>17.504000000000001</v>
      </c>
      <c r="Q33" s="219">
        <v>20.992999999999999</v>
      </c>
      <c r="R33" s="219">
        <v>12.669</v>
      </c>
      <c r="S33" s="219">
        <v>7.6360000000000001</v>
      </c>
      <c r="T33" s="219">
        <v>8.9359999999999999</v>
      </c>
      <c r="U33" s="219">
        <v>13.018000000000001</v>
      </c>
      <c r="V33" s="220">
        <v>8.3309999999999995</v>
      </c>
      <c r="W33" s="220">
        <v>11.722</v>
      </c>
      <c r="X33" s="220">
        <v>13.586</v>
      </c>
      <c r="Y33" s="220">
        <v>19.765000000000001</v>
      </c>
    </row>
    <row r="34" spans="1:25" ht="19.5" x14ac:dyDescent="0.25">
      <c r="A34" s="222" t="s">
        <v>83</v>
      </c>
      <c r="B34" s="219">
        <v>182.858</v>
      </c>
      <c r="C34" s="219">
        <v>198.393</v>
      </c>
      <c r="D34" s="219">
        <v>200.36600000000001</v>
      </c>
      <c r="E34" s="219">
        <v>204.46</v>
      </c>
      <c r="F34" s="219">
        <v>226.161</v>
      </c>
      <c r="G34" s="219">
        <v>238.422</v>
      </c>
      <c r="H34" s="219" t="s">
        <v>269</v>
      </c>
      <c r="I34" s="219">
        <v>265.56</v>
      </c>
      <c r="J34" s="219">
        <v>352.791</v>
      </c>
      <c r="K34" s="219">
        <v>234.38300000000001</v>
      </c>
      <c r="L34" s="219">
        <v>270.39800000000002</v>
      </c>
      <c r="M34" s="219">
        <v>285.923</v>
      </c>
      <c r="N34" s="219">
        <v>281.14299999999997</v>
      </c>
      <c r="O34" s="219">
        <v>263.339</v>
      </c>
      <c r="P34" s="219">
        <v>268.79599999999999</v>
      </c>
      <c r="Q34" s="219">
        <v>331.8</v>
      </c>
      <c r="R34" s="219">
        <v>269.447</v>
      </c>
      <c r="S34" s="219">
        <v>264.512</v>
      </c>
      <c r="T34" s="219">
        <v>300.64</v>
      </c>
      <c r="U34" s="219">
        <v>346.77600000000001</v>
      </c>
      <c r="V34" s="220">
        <v>196.19800000000001</v>
      </c>
      <c r="W34" s="220">
        <v>328.53399999999999</v>
      </c>
      <c r="X34" s="220">
        <v>348.214</v>
      </c>
      <c r="Y34" s="220">
        <v>380.01</v>
      </c>
    </row>
    <row r="35" spans="1:25" x14ac:dyDescent="0.25">
      <c r="A35" s="218" t="s">
        <v>84</v>
      </c>
      <c r="B35" s="219">
        <v>317.959</v>
      </c>
      <c r="C35" s="219">
        <v>290.262</v>
      </c>
      <c r="D35" s="219">
        <v>281.99299999999999</v>
      </c>
      <c r="E35" s="219">
        <v>295.16899999999998</v>
      </c>
      <c r="F35" s="219">
        <v>321.58</v>
      </c>
      <c r="G35" s="219">
        <v>316.24</v>
      </c>
      <c r="H35" s="219">
        <v>313.83199999999999</v>
      </c>
      <c r="I35" s="219">
        <v>324.29399999999998</v>
      </c>
      <c r="J35" s="219">
        <v>367.02499999999998</v>
      </c>
      <c r="K35" s="219">
        <v>329.09199999999998</v>
      </c>
      <c r="L35" s="219">
        <v>331.28100000000001</v>
      </c>
      <c r="M35" s="219">
        <v>343.18599999999998</v>
      </c>
      <c r="N35" s="219">
        <v>339.90499999999997</v>
      </c>
      <c r="O35" s="219">
        <v>353.68400000000003</v>
      </c>
      <c r="P35" s="219">
        <v>318.02600000000001</v>
      </c>
      <c r="Q35" s="219">
        <v>412.27699999999999</v>
      </c>
      <c r="R35" s="219">
        <v>382.06799999999998</v>
      </c>
      <c r="S35" s="219">
        <v>455.27499999999998</v>
      </c>
      <c r="T35" s="219">
        <v>502.31900000000002</v>
      </c>
      <c r="U35" s="219">
        <v>477.12799999999999</v>
      </c>
      <c r="V35" s="220">
        <v>282.15899999999999</v>
      </c>
      <c r="W35" s="220">
        <v>371.87299999999999</v>
      </c>
      <c r="X35" s="220">
        <v>464.80099999999999</v>
      </c>
      <c r="Y35" s="220">
        <v>554.02800000000002</v>
      </c>
    </row>
    <row r="36" spans="1:25" x14ac:dyDescent="0.25">
      <c r="A36" s="218" t="s">
        <v>85</v>
      </c>
      <c r="B36" s="219">
        <v>170.90899999999999</v>
      </c>
      <c r="C36" s="219">
        <v>174.49700000000001</v>
      </c>
      <c r="D36" s="219">
        <v>171.32599999999999</v>
      </c>
      <c r="E36" s="219">
        <v>165.959</v>
      </c>
      <c r="F36" s="219">
        <v>171.54</v>
      </c>
      <c r="G36" s="219">
        <v>179.19900000000001</v>
      </c>
      <c r="H36" s="219">
        <v>198.19200000000001</v>
      </c>
      <c r="I36" s="219">
        <v>207.28</v>
      </c>
      <c r="J36" s="219">
        <v>299.37700000000001</v>
      </c>
      <c r="K36" s="219">
        <v>241.84899999999999</v>
      </c>
      <c r="L36" s="219">
        <v>169.99299999999999</v>
      </c>
      <c r="M36" s="219">
        <v>210.47300000000001</v>
      </c>
      <c r="N36" s="219">
        <v>307.46800000000002</v>
      </c>
      <c r="O36" s="219">
        <v>336.87099999999998</v>
      </c>
      <c r="P36" s="219">
        <v>464.95600000000002</v>
      </c>
      <c r="Q36" s="219">
        <v>535.09400000000005</v>
      </c>
      <c r="R36" s="219">
        <v>520.29100000000005</v>
      </c>
      <c r="S36" s="219">
        <v>549.24800000000005</v>
      </c>
      <c r="T36" s="219">
        <v>627.57299999999998</v>
      </c>
      <c r="U36" s="219">
        <v>655.50199999999995</v>
      </c>
      <c r="V36" s="220">
        <v>528.20299999999997</v>
      </c>
      <c r="W36" s="220">
        <v>832.94799999999998</v>
      </c>
      <c r="X36" s="220">
        <v>770.64300000000003</v>
      </c>
      <c r="Y36" s="220">
        <v>898.77200000000005</v>
      </c>
    </row>
    <row r="37" spans="1:25" x14ac:dyDescent="0.25">
      <c r="A37" s="218" t="s">
        <v>86</v>
      </c>
      <c r="B37" s="219">
        <v>222.732</v>
      </c>
      <c r="C37" s="219">
        <v>227.864</v>
      </c>
      <c r="D37" s="219">
        <v>208.81399999999999</v>
      </c>
      <c r="E37" s="219">
        <v>188.46299999999999</v>
      </c>
      <c r="F37" s="219">
        <v>278.87700000000001</v>
      </c>
      <c r="G37" s="219">
        <v>352.91800000000001</v>
      </c>
      <c r="H37" s="219">
        <v>335.25700000000001</v>
      </c>
      <c r="I37" s="219">
        <v>374.05099999999999</v>
      </c>
      <c r="J37" s="219">
        <v>452.16199999999998</v>
      </c>
      <c r="K37" s="219">
        <v>478.15199999999999</v>
      </c>
      <c r="L37" s="219">
        <v>571.16899999999998</v>
      </c>
      <c r="M37" s="219">
        <v>710.44</v>
      </c>
      <c r="N37" s="219">
        <v>629.4</v>
      </c>
      <c r="O37" s="219">
        <v>549.22900000000004</v>
      </c>
      <c r="P37" s="219">
        <v>667.67499999999995</v>
      </c>
      <c r="Q37" s="219">
        <v>635.34799999999996</v>
      </c>
      <c r="R37" s="219">
        <v>639.68899999999996</v>
      </c>
      <c r="S37" s="219">
        <v>739.08799999999997</v>
      </c>
      <c r="T37" s="219">
        <v>1064.069</v>
      </c>
      <c r="U37" s="219">
        <v>1170.825</v>
      </c>
      <c r="V37" s="220">
        <v>965.66200000000003</v>
      </c>
      <c r="W37" s="220">
        <v>1249.6489999999999</v>
      </c>
      <c r="X37" s="220">
        <v>1291.933</v>
      </c>
      <c r="Y37" s="220">
        <v>1287.2850000000001</v>
      </c>
    </row>
    <row r="38" spans="1:25" x14ac:dyDescent="0.25">
      <c r="A38" s="218" t="s">
        <v>87</v>
      </c>
      <c r="B38" s="219">
        <v>248.23599999999999</v>
      </c>
      <c r="C38" s="219">
        <v>231.35</v>
      </c>
      <c r="D38" s="219">
        <v>241.465</v>
      </c>
      <c r="E38" s="219">
        <v>210.41200000000001</v>
      </c>
      <c r="F38" s="219">
        <v>204.322</v>
      </c>
      <c r="G38" s="219">
        <v>272.01499999999999</v>
      </c>
      <c r="H38" s="219">
        <v>220.32400000000001</v>
      </c>
      <c r="I38" s="219">
        <v>235.09700000000001</v>
      </c>
      <c r="J38" s="219">
        <v>251.78100000000001</v>
      </c>
      <c r="K38" s="219">
        <v>221.17500000000001</v>
      </c>
      <c r="L38" s="219">
        <v>235.72499999999999</v>
      </c>
      <c r="M38" s="219">
        <v>197.78899999999999</v>
      </c>
      <c r="N38" s="219">
        <v>200.761</v>
      </c>
      <c r="O38" s="219">
        <v>216.184</v>
      </c>
      <c r="P38" s="219">
        <v>214.51599999999999</v>
      </c>
      <c r="Q38" s="219">
        <v>216.44399999999999</v>
      </c>
      <c r="R38" s="219">
        <v>240.12700000000001</v>
      </c>
      <c r="S38" s="219">
        <v>302.185</v>
      </c>
      <c r="T38" s="219">
        <v>300.00400000000002</v>
      </c>
      <c r="U38" s="219">
        <v>319.58</v>
      </c>
      <c r="V38" s="220">
        <v>257.26</v>
      </c>
      <c r="W38" s="220">
        <v>357.49</v>
      </c>
      <c r="X38" s="220">
        <v>359.66199999999998</v>
      </c>
      <c r="Y38" s="220">
        <v>492.21300000000002</v>
      </c>
    </row>
    <row r="39" spans="1:25" x14ac:dyDescent="0.25">
      <c r="A39" s="218" t="s">
        <v>88</v>
      </c>
      <c r="B39" s="219">
        <v>184.13399999999999</v>
      </c>
      <c r="C39" s="219">
        <v>206.13300000000001</v>
      </c>
      <c r="D39" s="219">
        <v>217.024</v>
      </c>
      <c r="E39" s="219">
        <v>226.02600000000001</v>
      </c>
      <c r="F39" s="219">
        <v>228.50800000000001</v>
      </c>
      <c r="G39" s="219">
        <v>241.042</v>
      </c>
      <c r="H39" s="219">
        <v>278.291</v>
      </c>
      <c r="I39" s="219">
        <v>255.68700000000001</v>
      </c>
      <c r="J39" s="219">
        <v>282.274</v>
      </c>
      <c r="K39" s="219">
        <v>290.88099999999997</v>
      </c>
      <c r="L39" s="219">
        <v>292.91899999999998</v>
      </c>
      <c r="M39" s="219">
        <v>320.88499999999999</v>
      </c>
      <c r="N39" s="219">
        <v>286.16300000000001</v>
      </c>
      <c r="O39" s="219">
        <v>299.80900000000003</v>
      </c>
      <c r="P39" s="219">
        <v>316.74700000000001</v>
      </c>
      <c r="Q39" s="219">
        <v>363.05500000000001</v>
      </c>
      <c r="R39" s="219">
        <v>335.45299999999997</v>
      </c>
      <c r="S39" s="219">
        <v>338.76799999999997</v>
      </c>
      <c r="T39" s="219">
        <v>341.29700000000003</v>
      </c>
      <c r="U39" s="219">
        <v>354.10599999999999</v>
      </c>
      <c r="V39" s="220">
        <v>250.36199999999999</v>
      </c>
      <c r="W39" s="220">
        <v>327.82100000000003</v>
      </c>
      <c r="X39" s="220">
        <v>396.96600000000001</v>
      </c>
      <c r="Y39" s="220">
        <v>450.64499999999998</v>
      </c>
    </row>
    <row r="40" spans="1:25" x14ac:dyDescent="0.25">
      <c r="A40" s="218" t="s">
        <v>89</v>
      </c>
      <c r="B40" s="219">
        <v>189.87</v>
      </c>
      <c r="C40" s="219">
        <v>195.64599999999999</v>
      </c>
      <c r="D40" s="219">
        <v>200.386</v>
      </c>
      <c r="E40" s="219">
        <v>216.786</v>
      </c>
      <c r="F40" s="219">
        <v>201.68299999999999</v>
      </c>
      <c r="G40" s="219">
        <v>205.761</v>
      </c>
      <c r="H40" s="219">
        <v>234.44300000000001</v>
      </c>
      <c r="I40" s="219">
        <v>273.839</v>
      </c>
      <c r="J40" s="219">
        <v>283.91800000000001</v>
      </c>
      <c r="K40" s="219">
        <v>278.22199999999998</v>
      </c>
      <c r="L40" s="219">
        <v>304.04399999999998</v>
      </c>
      <c r="M40" s="219">
        <v>317.08100000000002</v>
      </c>
      <c r="N40" s="219">
        <v>324.55700000000002</v>
      </c>
      <c r="O40" s="219">
        <v>315.90800000000002</v>
      </c>
      <c r="P40" s="219">
        <v>302.32600000000002</v>
      </c>
      <c r="Q40" s="219">
        <v>371.56700000000001</v>
      </c>
      <c r="R40" s="219">
        <v>343.78800000000001</v>
      </c>
      <c r="S40" s="219">
        <v>374.62900000000002</v>
      </c>
      <c r="T40" s="219">
        <v>371.80200000000002</v>
      </c>
      <c r="U40" s="219">
        <v>426.94900000000001</v>
      </c>
      <c r="V40" s="220">
        <v>256.95299999999997</v>
      </c>
      <c r="W40" s="220">
        <v>368.779</v>
      </c>
      <c r="X40" s="220">
        <v>466.09</v>
      </c>
      <c r="Y40" s="220">
        <v>450.18700000000001</v>
      </c>
    </row>
    <row r="41" spans="1:25" x14ac:dyDescent="0.25">
      <c r="A41" s="218" t="s">
        <v>90</v>
      </c>
      <c r="B41" s="219">
        <v>1449.1569999999999</v>
      </c>
      <c r="C41" s="219">
        <v>1478.0619999999999</v>
      </c>
      <c r="D41" s="219">
        <v>1559.76</v>
      </c>
      <c r="E41" s="219">
        <v>1601.5340000000001</v>
      </c>
      <c r="F41" s="219">
        <v>1676.357</v>
      </c>
      <c r="G41" s="219">
        <v>1964.8889999999999</v>
      </c>
      <c r="H41" s="219">
        <v>2144.471</v>
      </c>
      <c r="I41" s="219">
        <v>2465.346</v>
      </c>
      <c r="J41" s="219">
        <v>2774.7629999999999</v>
      </c>
      <c r="K41" s="219">
        <v>2349.1669999999999</v>
      </c>
      <c r="L41" s="219">
        <v>2413.3420000000001</v>
      </c>
      <c r="M41" s="219">
        <v>2768.857</v>
      </c>
      <c r="N41" s="219">
        <v>2839.3609999999999</v>
      </c>
      <c r="O41" s="219">
        <v>3032.9340000000002</v>
      </c>
      <c r="P41" s="219">
        <v>2987.8090000000002</v>
      </c>
      <c r="Q41" s="219">
        <v>3169.7930000000001</v>
      </c>
      <c r="R41" s="219">
        <v>3775.6320000000001</v>
      </c>
      <c r="S41" s="219">
        <v>5244.7169999999996</v>
      </c>
      <c r="T41" s="219">
        <v>5960.8739999999998</v>
      </c>
      <c r="U41" s="219">
        <v>6104.9849999999997</v>
      </c>
      <c r="V41" s="220">
        <v>3080.78</v>
      </c>
      <c r="W41" s="220">
        <v>4534.26</v>
      </c>
      <c r="X41" s="220">
        <v>5102.2139999999999</v>
      </c>
      <c r="Y41" s="220">
        <v>6192.3159999999998</v>
      </c>
    </row>
    <row r="42" spans="1:25" ht="18" x14ac:dyDescent="0.25">
      <c r="A42" s="217" t="s">
        <v>186</v>
      </c>
      <c r="B42" s="215">
        <v>2953.8290000000002</v>
      </c>
      <c r="C42" s="215">
        <v>3009.24</v>
      </c>
      <c r="D42" s="215">
        <v>3195.1320000000001</v>
      </c>
      <c r="E42" s="215">
        <v>3340.7330000000002</v>
      </c>
      <c r="F42" s="215">
        <v>3384.136</v>
      </c>
      <c r="G42" s="215">
        <v>3720.1239999999998</v>
      </c>
      <c r="H42" s="215">
        <v>3729.8049999999998</v>
      </c>
      <c r="I42" s="215">
        <v>3993.433</v>
      </c>
      <c r="J42" s="215">
        <v>4006.5250000000001</v>
      </c>
      <c r="K42" s="215">
        <v>3734.2109999999998</v>
      </c>
      <c r="L42" s="215">
        <v>4012.0479999999998</v>
      </c>
      <c r="M42" s="215">
        <v>4137.6450000000004</v>
      </c>
      <c r="N42" s="215">
        <v>4633.5469999999996</v>
      </c>
      <c r="O42" s="215">
        <v>4784.777</v>
      </c>
      <c r="P42" s="215">
        <v>6448.6890000000003</v>
      </c>
      <c r="Q42" s="215">
        <v>9213.1779999999999</v>
      </c>
      <c r="R42" s="215">
        <v>9529.509</v>
      </c>
      <c r="S42" s="215">
        <v>10507.549000000001</v>
      </c>
      <c r="T42" s="215">
        <v>12678.124</v>
      </c>
      <c r="U42" s="215">
        <v>13352.607</v>
      </c>
      <c r="V42" s="216">
        <v>10060.999</v>
      </c>
      <c r="W42" s="216">
        <v>13197.370999999999</v>
      </c>
      <c r="X42" s="216">
        <v>14566.339</v>
      </c>
      <c r="Y42" s="216">
        <v>15354.663</v>
      </c>
    </row>
    <row r="43" spans="1:25" x14ac:dyDescent="0.25">
      <c r="A43" s="218" t="s">
        <v>92</v>
      </c>
      <c r="B43" s="219">
        <v>25.942</v>
      </c>
      <c r="C43" s="219">
        <v>26.106000000000002</v>
      </c>
      <c r="D43" s="219">
        <v>42.722000000000001</v>
      </c>
      <c r="E43" s="219">
        <v>36.247</v>
      </c>
      <c r="F43" s="219">
        <v>40.433999999999997</v>
      </c>
      <c r="G43" s="219">
        <v>42.417999999999999</v>
      </c>
      <c r="H43" s="219">
        <v>32.765999999999998</v>
      </c>
      <c r="I43" s="219">
        <v>32.566000000000003</v>
      </c>
      <c r="J43" s="219">
        <v>37.673000000000002</v>
      </c>
      <c r="K43" s="219">
        <v>43.743000000000002</v>
      </c>
      <c r="L43" s="219">
        <v>59.999000000000002</v>
      </c>
      <c r="M43" s="219">
        <v>39.191000000000003</v>
      </c>
      <c r="N43" s="219">
        <v>81.137</v>
      </c>
      <c r="O43" s="219">
        <v>78.057000000000002</v>
      </c>
      <c r="P43" s="219">
        <v>80.215000000000003</v>
      </c>
      <c r="Q43" s="219">
        <v>82.159000000000006</v>
      </c>
      <c r="R43" s="219">
        <v>92.358000000000004</v>
      </c>
      <c r="S43" s="219">
        <v>108.35599999999999</v>
      </c>
      <c r="T43" s="219">
        <v>115.98699999999999</v>
      </c>
      <c r="U43" s="219">
        <v>144.066</v>
      </c>
      <c r="V43" s="220">
        <v>111.616</v>
      </c>
      <c r="W43" s="220">
        <v>208.672</v>
      </c>
      <c r="X43" s="220">
        <v>179.96899999999999</v>
      </c>
      <c r="Y43" s="220">
        <v>243.73099999999999</v>
      </c>
    </row>
    <row r="44" spans="1:25" x14ac:dyDescent="0.25">
      <c r="A44" s="218" t="s">
        <v>93</v>
      </c>
      <c r="B44" s="219">
        <v>7.125</v>
      </c>
      <c r="C44" s="219">
        <v>6.5259999999999998</v>
      </c>
      <c r="D44" s="219">
        <v>7.0259999999999998</v>
      </c>
      <c r="E44" s="219">
        <v>6.2619999999999996</v>
      </c>
      <c r="F44" s="219">
        <v>8.02</v>
      </c>
      <c r="G44" s="219">
        <v>14.209</v>
      </c>
      <c r="H44" s="219">
        <v>18.34</v>
      </c>
      <c r="I44" s="219">
        <v>13.007</v>
      </c>
      <c r="J44" s="219">
        <v>43.783999999999999</v>
      </c>
      <c r="K44" s="219">
        <v>15.646000000000001</v>
      </c>
      <c r="L44" s="219">
        <v>20.431000000000001</v>
      </c>
      <c r="M44" s="219">
        <v>33.878</v>
      </c>
      <c r="N44" s="219">
        <v>31.201000000000001</v>
      </c>
      <c r="O44" s="219">
        <v>41.877000000000002</v>
      </c>
      <c r="P44" s="219">
        <v>34.92</v>
      </c>
      <c r="Q44" s="219">
        <v>39.829000000000001</v>
      </c>
      <c r="R44" s="219">
        <v>31.655000000000001</v>
      </c>
      <c r="S44" s="219">
        <v>34.890999999999998</v>
      </c>
      <c r="T44" s="219">
        <v>39.524000000000001</v>
      </c>
      <c r="U44" s="219">
        <v>44.57</v>
      </c>
      <c r="V44" s="220">
        <v>26.195</v>
      </c>
      <c r="W44" s="220">
        <v>41.795000000000002</v>
      </c>
      <c r="X44" s="220">
        <v>53.619</v>
      </c>
      <c r="Y44" s="220">
        <v>67.31</v>
      </c>
    </row>
    <row r="45" spans="1:25" x14ac:dyDescent="0.25">
      <c r="A45" s="218" t="s">
        <v>94</v>
      </c>
      <c r="B45" s="219"/>
      <c r="C45" s="219"/>
      <c r="D45" s="219" t="s">
        <v>248</v>
      </c>
      <c r="E45" s="219" t="s">
        <v>248</v>
      </c>
      <c r="F45" s="219" t="s">
        <v>248</v>
      </c>
      <c r="G45" s="219" t="s">
        <v>248</v>
      </c>
      <c r="H45" s="219" t="s">
        <v>248</v>
      </c>
      <c r="I45" s="219" t="s">
        <v>248</v>
      </c>
      <c r="J45" s="219" t="s">
        <v>248</v>
      </c>
      <c r="K45" s="219" t="s">
        <v>248</v>
      </c>
      <c r="L45" s="219" t="s">
        <v>248</v>
      </c>
      <c r="M45" s="219" t="s">
        <v>248</v>
      </c>
      <c r="N45" s="219" t="s">
        <v>248</v>
      </c>
      <c r="O45" s="219" t="s">
        <v>248</v>
      </c>
      <c r="P45" s="219">
        <v>489.46499999999997</v>
      </c>
      <c r="Q45" s="219">
        <v>1626.2239999999999</v>
      </c>
      <c r="R45" s="219">
        <v>1700.414</v>
      </c>
      <c r="S45" s="219">
        <v>1591.251</v>
      </c>
      <c r="T45" s="219">
        <v>2083.4409999999998</v>
      </c>
      <c r="U45" s="219">
        <v>2379.5540000000001</v>
      </c>
      <c r="V45" s="220">
        <v>1941.623</v>
      </c>
      <c r="W45" s="220">
        <v>2479.712</v>
      </c>
      <c r="X45" s="220">
        <v>1860.2729999999999</v>
      </c>
      <c r="Y45" s="220">
        <v>1811.77</v>
      </c>
    </row>
    <row r="46" spans="1:25" x14ac:dyDescent="0.25">
      <c r="A46" s="218" t="s">
        <v>95</v>
      </c>
      <c r="B46" s="219">
        <v>2117.1439999999998</v>
      </c>
      <c r="C46" s="219">
        <v>2149.8780000000002</v>
      </c>
      <c r="D46" s="219">
        <v>2232.0149999999999</v>
      </c>
      <c r="E46" s="219">
        <v>2408.6689999999999</v>
      </c>
      <c r="F46" s="219">
        <v>2401.2939999999999</v>
      </c>
      <c r="G46" s="219">
        <v>2644.6979999999999</v>
      </c>
      <c r="H46" s="219">
        <v>2634.221</v>
      </c>
      <c r="I46" s="219">
        <v>2801.1309999999999</v>
      </c>
      <c r="J46" s="219">
        <v>2815.2530000000002</v>
      </c>
      <c r="K46" s="219">
        <v>2496.12</v>
      </c>
      <c r="L46" s="219">
        <v>2725.5770000000002</v>
      </c>
      <c r="M46" s="219">
        <v>2783.34</v>
      </c>
      <c r="N46" s="219">
        <v>3072.857</v>
      </c>
      <c r="O46" s="219">
        <v>3226.616</v>
      </c>
      <c r="P46" s="219">
        <v>4418.9709999999995</v>
      </c>
      <c r="Q46" s="219">
        <v>5560.2629999999999</v>
      </c>
      <c r="R46" s="219">
        <v>5806.2460000000001</v>
      </c>
      <c r="S46" s="219">
        <v>6622.7830000000004</v>
      </c>
      <c r="T46" s="219">
        <v>8051.0249999999996</v>
      </c>
      <c r="U46" s="219">
        <v>8298.6190000000006</v>
      </c>
      <c r="V46" s="220">
        <v>6298.4120000000003</v>
      </c>
      <c r="W46" s="220">
        <v>8073.9260000000004</v>
      </c>
      <c r="X46" s="220">
        <v>9706.6059999999998</v>
      </c>
      <c r="Y46" s="220">
        <v>9961.0660000000007</v>
      </c>
    </row>
    <row r="47" spans="1:25" x14ac:dyDescent="0.25">
      <c r="A47" s="218" t="s">
        <v>96</v>
      </c>
      <c r="B47" s="219">
        <v>72.537999999999997</v>
      </c>
      <c r="C47" s="219">
        <v>94.504999999999995</v>
      </c>
      <c r="D47" s="219">
        <v>106.328</v>
      </c>
      <c r="E47" s="219">
        <v>110.71299999999999</v>
      </c>
      <c r="F47" s="219">
        <v>122.24299999999999</v>
      </c>
      <c r="G47" s="219">
        <v>101.48099999999999</v>
      </c>
      <c r="H47" s="219">
        <v>100.467</v>
      </c>
      <c r="I47" s="219">
        <v>120.32299999999999</v>
      </c>
      <c r="J47" s="219">
        <v>147.143</v>
      </c>
      <c r="K47" s="219">
        <v>153.977</v>
      </c>
      <c r="L47" s="219">
        <v>157.63999999999999</v>
      </c>
      <c r="M47" s="219">
        <v>161.50700000000001</v>
      </c>
      <c r="N47" s="219">
        <v>191.499</v>
      </c>
      <c r="O47" s="219">
        <v>205.28299999999999</v>
      </c>
      <c r="P47" s="219">
        <v>193.93799999999999</v>
      </c>
      <c r="Q47" s="219">
        <v>207.98</v>
      </c>
      <c r="R47" s="219">
        <v>263.93799999999999</v>
      </c>
      <c r="S47" s="219">
        <v>268.238</v>
      </c>
      <c r="T47" s="219">
        <v>238.38900000000001</v>
      </c>
      <c r="U47" s="219">
        <v>261.101</v>
      </c>
      <c r="V47" s="220">
        <v>201.25</v>
      </c>
      <c r="W47" s="220">
        <v>300.26400000000001</v>
      </c>
      <c r="X47" s="220">
        <v>318.255</v>
      </c>
      <c r="Y47" s="220">
        <v>378.07799999999997</v>
      </c>
    </row>
    <row r="48" spans="1:25" x14ac:dyDescent="0.25">
      <c r="A48" s="218" t="s">
        <v>97</v>
      </c>
      <c r="B48" s="219">
        <v>307.887</v>
      </c>
      <c r="C48" s="219">
        <v>304.15899999999999</v>
      </c>
      <c r="D48" s="219">
        <v>370.54300000000001</v>
      </c>
      <c r="E48" s="219">
        <v>337.54</v>
      </c>
      <c r="F48" s="219">
        <v>345.99099999999999</v>
      </c>
      <c r="G48" s="219">
        <v>347.702</v>
      </c>
      <c r="H48" s="219">
        <v>372.21499999999997</v>
      </c>
      <c r="I48" s="219">
        <v>361.63</v>
      </c>
      <c r="J48" s="219">
        <v>326.62</v>
      </c>
      <c r="K48" s="219">
        <v>380.63400000000001</v>
      </c>
      <c r="L48" s="219">
        <v>398.33100000000002</v>
      </c>
      <c r="M48" s="219">
        <v>424.25</v>
      </c>
      <c r="N48" s="219">
        <v>476.92200000000003</v>
      </c>
      <c r="O48" s="219">
        <v>441.387</v>
      </c>
      <c r="P48" s="219">
        <v>412.58800000000002</v>
      </c>
      <c r="Q48" s="219">
        <v>512.971</v>
      </c>
      <c r="R48" s="219">
        <v>582.86199999999997</v>
      </c>
      <c r="S48" s="219">
        <v>616.79200000000003</v>
      </c>
      <c r="T48" s="219">
        <v>720.005</v>
      </c>
      <c r="U48" s="219">
        <v>707.476</v>
      </c>
      <c r="V48" s="220">
        <v>489.03899999999999</v>
      </c>
      <c r="W48" s="220">
        <v>729.54</v>
      </c>
      <c r="X48" s="220">
        <v>814.529</v>
      </c>
      <c r="Y48" s="220">
        <v>990.84799999999996</v>
      </c>
    </row>
    <row r="49" spans="1:25" x14ac:dyDescent="0.25">
      <c r="A49" s="218" t="s">
        <v>98</v>
      </c>
      <c r="B49" s="219">
        <v>423.19299999999998</v>
      </c>
      <c r="C49" s="219">
        <v>428.06599999999997</v>
      </c>
      <c r="D49" s="219">
        <v>436.49799999999999</v>
      </c>
      <c r="E49" s="219">
        <v>441.30200000000002</v>
      </c>
      <c r="F49" s="219">
        <v>466.154</v>
      </c>
      <c r="G49" s="219">
        <v>569.61599999999999</v>
      </c>
      <c r="H49" s="219">
        <v>571.79600000000005</v>
      </c>
      <c r="I49" s="219">
        <v>664.77599999999995</v>
      </c>
      <c r="J49" s="219">
        <v>636.05200000000002</v>
      </c>
      <c r="K49" s="219">
        <v>644.09100000000001</v>
      </c>
      <c r="L49" s="219">
        <v>650.07000000000005</v>
      </c>
      <c r="M49" s="219">
        <v>695.47900000000004</v>
      </c>
      <c r="N49" s="219">
        <v>779.93100000000004</v>
      </c>
      <c r="O49" s="219">
        <v>791.55700000000002</v>
      </c>
      <c r="P49" s="219">
        <v>786.04200000000003</v>
      </c>
      <c r="Q49" s="219">
        <v>883.00599999999997</v>
      </c>
      <c r="R49" s="219">
        <v>925.22900000000004</v>
      </c>
      <c r="S49" s="219">
        <v>1085.962</v>
      </c>
      <c r="T49" s="219">
        <v>1262.0150000000001</v>
      </c>
      <c r="U49" s="219">
        <v>1277.29</v>
      </c>
      <c r="V49" s="220">
        <v>838.08199999999999</v>
      </c>
      <c r="W49" s="220">
        <v>1145.8579999999999</v>
      </c>
      <c r="X49" s="220">
        <v>1451.318</v>
      </c>
      <c r="Y49" s="220">
        <v>1780.6959999999999</v>
      </c>
    </row>
    <row r="50" spans="1:25" x14ac:dyDescent="0.25">
      <c r="A50" s="218" t="s">
        <v>99</v>
      </c>
      <c r="B50" s="219"/>
      <c r="C50" s="219"/>
      <c r="D50" s="219" t="s">
        <v>248</v>
      </c>
      <c r="E50" s="219" t="s">
        <v>248</v>
      </c>
      <c r="F50" s="219" t="s">
        <v>248</v>
      </c>
      <c r="G50" s="219" t="s">
        <v>248</v>
      </c>
      <c r="H50" s="219" t="s">
        <v>248</v>
      </c>
      <c r="I50" s="219" t="s">
        <v>248</v>
      </c>
      <c r="J50" s="219" t="s">
        <v>248</v>
      </c>
      <c r="K50" s="219" t="s">
        <v>248</v>
      </c>
      <c r="L50" s="219" t="s">
        <v>248</v>
      </c>
      <c r="M50" s="219" t="s">
        <v>248</v>
      </c>
      <c r="N50" s="219" t="s">
        <v>248</v>
      </c>
      <c r="O50" s="219" t="s">
        <v>248</v>
      </c>
      <c r="P50" s="219">
        <v>32.549999999999997</v>
      </c>
      <c r="Q50" s="219">
        <v>300.74599999999998</v>
      </c>
      <c r="R50" s="219">
        <v>126.807</v>
      </c>
      <c r="S50" s="219">
        <v>179.27600000000001</v>
      </c>
      <c r="T50" s="219">
        <v>167.738</v>
      </c>
      <c r="U50" s="219">
        <v>239.93100000000001</v>
      </c>
      <c r="V50" s="220">
        <v>154.78200000000001</v>
      </c>
      <c r="W50" s="220">
        <v>217.60400000000001</v>
      </c>
      <c r="X50" s="220">
        <v>181.77</v>
      </c>
      <c r="Y50" s="220">
        <v>121.164</v>
      </c>
    </row>
    <row r="51" spans="1:25" ht="18" x14ac:dyDescent="0.25">
      <c r="A51" s="217" t="s">
        <v>236</v>
      </c>
      <c r="B51" s="215">
        <v>805.26900000000001</v>
      </c>
      <c r="C51" s="215">
        <v>797.06399999999996</v>
      </c>
      <c r="D51" s="215">
        <v>856.18299999999999</v>
      </c>
      <c r="E51" s="215">
        <v>800.12699999999995</v>
      </c>
      <c r="F51" s="215">
        <v>823.47400000000005</v>
      </c>
      <c r="G51" s="215">
        <v>874.10599999999999</v>
      </c>
      <c r="H51" s="215">
        <v>972.42499999999995</v>
      </c>
      <c r="I51" s="215">
        <v>1020.819</v>
      </c>
      <c r="J51" s="215">
        <v>1041.481</v>
      </c>
      <c r="K51" s="215">
        <v>1085.9649999999999</v>
      </c>
      <c r="L51" s="215">
        <v>1189.482</v>
      </c>
      <c r="M51" s="215">
        <v>1199.623</v>
      </c>
      <c r="N51" s="215">
        <v>1366.42</v>
      </c>
      <c r="O51" s="215">
        <v>1374.8130000000001</v>
      </c>
      <c r="P51" s="215">
        <v>1388.4839999999999</v>
      </c>
      <c r="Q51" s="215">
        <v>1370.2670000000001</v>
      </c>
      <c r="R51" s="215">
        <v>1418.2860000000001</v>
      </c>
      <c r="S51" s="215">
        <v>1449.4829999999999</v>
      </c>
      <c r="T51" s="215">
        <v>1650.296</v>
      </c>
      <c r="U51" s="215">
        <v>1753.3620000000001</v>
      </c>
      <c r="V51" s="216">
        <v>1182.9839999999999</v>
      </c>
      <c r="W51" s="216">
        <v>1882.6769999999999</v>
      </c>
      <c r="X51" s="216">
        <v>2363.9879999999998</v>
      </c>
      <c r="Y51" s="216">
        <v>3059.9349999999999</v>
      </c>
    </row>
    <row r="52" spans="1:25" x14ac:dyDescent="0.25">
      <c r="A52" s="218" t="s">
        <v>101</v>
      </c>
      <c r="B52" s="219">
        <v>46.999000000000002</v>
      </c>
      <c r="C52" s="219">
        <v>52.548000000000002</v>
      </c>
      <c r="D52" s="219">
        <v>60.575000000000003</v>
      </c>
      <c r="E52" s="219">
        <v>49.287999999999997</v>
      </c>
      <c r="F52" s="219">
        <v>44.936999999999998</v>
      </c>
      <c r="G52" s="219">
        <v>42.006999999999998</v>
      </c>
      <c r="H52" s="219">
        <v>47.886000000000003</v>
      </c>
      <c r="I52" s="219">
        <v>57.215000000000003</v>
      </c>
      <c r="J52" s="219">
        <v>77.105999999999995</v>
      </c>
      <c r="K52" s="219">
        <v>94.623999999999995</v>
      </c>
      <c r="L52" s="219">
        <v>98.834000000000003</v>
      </c>
      <c r="M52" s="219">
        <v>97.811999999999998</v>
      </c>
      <c r="N52" s="219">
        <v>148.226</v>
      </c>
      <c r="O52" s="219">
        <v>144.67400000000001</v>
      </c>
      <c r="P52" s="219">
        <v>124.812</v>
      </c>
      <c r="Q52" s="219">
        <v>136.922</v>
      </c>
      <c r="R52" s="219">
        <v>139.38399999999999</v>
      </c>
      <c r="S52" s="219">
        <v>115.988</v>
      </c>
      <c r="T52" s="219">
        <v>187.35300000000001</v>
      </c>
      <c r="U52" s="219">
        <v>168.38300000000001</v>
      </c>
      <c r="V52" s="220">
        <v>123.00700000000001</v>
      </c>
      <c r="W52" s="220">
        <v>142.786</v>
      </c>
      <c r="X52" s="220">
        <v>248.23699999999999</v>
      </c>
      <c r="Y52" s="220">
        <v>445.77100000000002</v>
      </c>
    </row>
    <row r="53" spans="1:25" x14ac:dyDescent="0.25">
      <c r="A53" s="218" t="s">
        <v>175</v>
      </c>
      <c r="B53" s="219" t="s">
        <v>269</v>
      </c>
      <c r="C53" s="219" t="s">
        <v>269</v>
      </c>
      <c r="D53" s="219" t="s">
        <v>269</v>
      </c>
      <c r="E53" s="219" t="s">
        <v>269</v>
      </c>
      <c r="F53" s="219">
        <v>1.2270000000000001</v>
      </c>
      <c r="G53" s="219">
        <v>2.4790000000000001</v>
      </c>
      <c r="H53" s="219" t="s">
        <v>269</v>
      </c>
      <c r="I53" s="219" t="s">
        <v>269</v>
      </c>
      <c r="J53" s="219" t="s">
        <v>269</v>
      </c>
      <c r="K53" s="219" t="s">
        <v>269</v>
      </c>
      <c r="L53" s="219" t="s">
        <v>269</v>
      </c>
      <c r="M53" s="219" t="s">
        <v>269</v>
      </c>
      <c r="N53" s="219" t="s">
        <v>269</v>
      </c>
      <c r="O53" s="219">
        <v>5.8449999999999998</v>
      </c>
      <c r="P53" s="219">
        <v>8.5839999999999996</v>
      </c>
      <c r="Q53" s="219" t="s">
        <v>269</v>
      </c>
      <c r="R53" s="219" t="s">
        <v>269</v>
      </c>
      <c r="S53" s="219">
        <v>8.3149999999999995</v>
      </c>
      <c r="T53" s="219">
        <v>11.205</v>
      </c>
      <c r="U53" s="219">
        <v>8.8160000000000007</v>
      </c>
      <c r="V53" s="220">
        <v>13.108000000000001</v>
      </c>
      <c r="W53" s="220">
        <v>23.052</v>
      </c>
      <c r="X53" s="220">
        <v>28.245999999999999</v>
      </c>
      <c r="Y53" s="220">
        <v>36.706000000000003</v>
      </c>
    </row>
    <row r="54" spans="1:25" ht="19.5" x14ac:dyDescent="0.25">
      <c r="A54" s="218" t="s">
        <v>103</v>
      </c>
      <c r="B54" s="219">
        <v>98.46</v>
      </c>
      <c r="C54" s="219">
        <v>79.168999999999997</v>
      </c>
      <c r="D54" s="219">
        <v>104.563</v>
      </c>
      <c r="E54" s="219">
        <v>98.26</v>
      </c>
      <c r="F54" s="219">
        <v>110.56100000000001</v>
      </c>
      <c r="G54" s="219">
        <v>110.491</v>
      </c>
      <c r="H54" s="219">
        <v>110.586</v>
      </c>
      <c r="I54" s="219">
        <v>134.166</v>
      </c>
      <c r="J54" s="219">
        <v>117.79</v>
      </c>
      <c r="K54" s="219">
        <v>154.37899999999999</v>
      </c>
      <c r="L54" s="219">
        <v>127.465</v>
      </c>
      <c r="M54" s="219">
        <v>128.09100000000001</v>
      </c>
      <c r="N54" s="219">
        <v>174.84100000000001</v>
      </c>
      <c r="O54" s="219">
        <v>150.19800000000001</v>
      </c>
      <c r="P54" s="219">
        <v>151.727</v>
      </c>
      <c r="Q54" s="219">
        <v>105.46</v>
      </c>
      <c r="R54" s="219">
        <v>107.39700000000001</v>
      </c>
      <c r="S54" s="219">
        <v>122.77200000000001</v>
      </c>
      <c r="T54" s="219">
        <v>126.68</v>
      </c>
      <c r="U54" s="219">
        <v>162.20099999999999</v>
      </c>
      <c r="V54" s="220">
        <v>93.033000000000001</v>
      </c>
      <c r="W54" s="220">
        <v>167.86799999999999</v>
      </c>
      <c r="X54" s="220">
        <v>204.70699999999999</v>
      </c>
      <c r="Y54" s="220">
        <v>250.291</v>
      </c>
    </row>
    <row r="55" spans="1:25" ht="19.5" x14ac:dyDescent="0.25">
      <c r="A55" s="218" t="s">
        <v>104</v>
      </c>
      <c r="B55" s="219">
        <v>38.908999999999999</v>
      </c>
      <c r="C55" s="219">
        <v>45.884</v>
      </c>
      <c r="D55" s="219" t="s">
        <v>269</v>
      </c>
      <c r="E55" s="219" t="s">
        <v>269</v>
      </c>
      <c r="F55" s="219">
        <v>45.546999999999997</v>
      </c>
      <c r="G55" s="219">
        <v>47.216000000000001</v>
      </c>
      <c r="H55" s="219">
        <v>58.750999999999998</v>
      </c>
      <c r="I55" s="219">
        <v>56.822000000000003</v>
      </c>
      <c r="J55" s="219">
        <v>80.885999999999996</v>
      </c>
      <c r="K55" s="219">
        <v>84.924999999999997</v>
      </c>
      <c r="L55" s="219">
        <v>144.00700000000001</v>
      </c>
      <c r="M55" s="219">
        <v>123.372</v>
      </c>
      <c r="N55" s="219">
        <v>144.738</v>
      </c>
      <c r="O55" s="219">
        <v>157.929</v>
      </c>
      <c r="P55" s="219">
        <v>159.37799999999999</v>
      </c>
      <c r="Q55" s="219">
        <v>192.99299999999999</v>
      </c>
      <c r="R55" s="219">
        <v>115.42400000000001</v>
      </c>
      <c r="S55" s="219">
        <v>99.882999999999996</v>
      </c>
      <c r="T55" s="219">
        <v>103.176</v>
      </c>
      <c r="U55" s="219">
        <v>105.178</v>
      </c>
      <c r="V55" s="220">
        <v>89.509</v>
      </c>
      <c r="W55" s="220">
        <v>152.02500000000001</v>
      </c>
      <c r="X55" s="220">
        <v>220.21899999999999</v>
      </c>
      <c r="Y55" s="220">
        <v>277.71699999999998</v>
      </c>
    </row>
    <row r="56" spans="1:25" ht="19.5" x14ac:dyDescent="0.25">
      <c r="A56" s="218" t="s">
        <v>244</v>
      </c>
      <c r="B56" s="219" t="s">
        <v>269</v>
      </c>
      <c r="C56" s="219" t="s">
        <v>269</v>
      </c>
      <c r="D56" s="219">
        <v>71.364000000000004</v>
      </c>
      <c r="E56" s="219">
        <v>58.924999999999997</v>
      </c>
      <c r="F56" s="219">
        <v>52.118000000000002</v>
      </c>
      <c r="G56" s="219">
        <v>58.261000000000003</v>
      </c>
      <c r="H56" s="219">
        <v>65.751999999999995</v>
      </c>
      <c r="I56" s="219">
        <v>45.030999999999999</v>
      </c>
      <c r="J56" s="219">
        <v>50.704000000000001</v>
      </c>
      <c r="K56" s="219">
        <v>48.389000000000003</v>
      </c>
      <c r="L56" s="219">
        <v>40.981999999999999</v>
      </c>
      <c r="M56" s="219">
        <v>47.573999999999998</v>
      </c>
      <c r="N56" s="219">
        <v>58.298000000000002</v>
      </c>
      <c r="O56" s="219">
        <v>72.2</v>
      </c>
      <c r="P56" s="219">
        <v>64.537999999999997</v>
      </c>
      <c r="Q56" s="219">
        <v>49.421999999999997</v>
      </c>
      <c r="R56" s="219">
        <v>42.692999999999998</v>
      </c>
      <c r="S56" s="219">
        <v>52.878</v>
      </c>
      <c r="T56" s="219">
        <v>69.980999999999995</v>
      </c>
      <c r="U56" s="219">
        <v>86.396000000000001</v>
      </c>
      <c r="V56" s="220">
        <v>90.742999999999995</v>
      </c>
      <c r="W56" s="220">
        <v>176.68799999999999</v>
      </c>
      <c r="X56" s="220">
        <v>220.14599999999999</v>
      </c>
      <c r="Y56" s="220">
        <v>250.101</v>
      </c>
    </row>
    <row r="57" spans="1:25" s="244" customFormat="1" x14ac:dyDescent="0.25">
      <c r="A57" s="218" t="s">
        <v>179</v>
      </c>
      <c r="B57" s="219" t="s">
        <v>82</v>
      </c>
      <c r="C57" s="219" t="s">
        <v>82</v>
      </c>
      <c r="D57" s="219" t="s">
        <v>82</v>
      </c>
      <c r="E57" s="219" t="s">
        <v>82</v>
      </c>
      <c r="F57" s="219" t="s">
        <v>82</v>
      </c>
      <c r="G57" s="219" t="s">
        <v>82</v>
      </c>
      <c r="H57" s="219" t="s">
        <v>269</v>
      </c>
      <c r="I57" s="219" t="s">
        <v>269</v>
      </c>
      <c r="J57" s="219" t="s">
        <v>269</v>
      </c>
      <c r="K57" s="219" t="s">
        <v>269</v>
      </c>
      <c r="L57" s="219" t="s">
        <v>269</v>
      </c>
      <c r="M57" s="219" t="s">
        <v>269</v>
      </c>
      <c r="N57" s="219" t="s">
        <v>269</v>
      </c>
      <c r="O57" s="219">
        <v>25.518999999999998</v>
      </c>
      <c r="P57" s="219">
        <v>34.201999999999998</v>
      </c>
      <c r="Q57" s="219" t="s">
        <v>269</v>
      </c>
      <c r="R57" s="219" t="s">
        <v>269</v>
      </c>
      <c r="S57" s="219">
        <v>49.061999999999998</v>
      </c>
      <c r="T57" s="219">
        <v>71.414000000000001</v>
      </c>
      <c r="U57" s="219">
        <v>98.236000000000004</v>
      </c>
      <c r="V57" s="220">
        <v>112.455</v>
      </c>
      <c r="W57" s="220">
        <v>137.524</v>
      </c>
      <c r="X57" s="220">
        <v>179.51499999999999</v>
      </c>
      <c r="Y57" s="220">
        <v>229.92400000000001</v>
      </c>
    </row>
    <row r="58" spans="1:25" x14ac:dyDescent="0.25">
      <c r="A58" s="218" t="s">
        <v>108</v>
      </c>
      <c r="B58" s="219">
        <v>554.75699999999995</v>
      </c>
      <c r="C58" s="219">
        <v>549.71500000000003</v>
      </c>
      <c r="D58" s="219">
        <v>574.88099999999997</v>
      </c>
      <c r="E58" s="219">
        <v>545.02700000000004</v>
      </c>
      <c r="F58" s="219">
        <v>569.08399999999995</v>
      </c>
      <c r="G58" s="219">
        <v>613.65200000000004</v>
      </c>
      <c r="H58" s="219">
        <v>687.90899999999999</v>
      </c>
      <c r="I58" s="219">
        <v>725.17200000000003</v>
      </c>
      <c r="J58" s="219">
        <v>709.07600000000002</v>
      </c>
      <c r="K58" s="219">
        <v>698.827</v>
      </c>
      <c r="L58" s="219">
        <v>773.57299999999998</v>
      </c>
      <c r="M58" s="219">
        <v>797.12</v>
      </c>
      <c r="N58" s="219">
        <v>834.31700000000001</v>
      </c>
      <c r="O58" s="219">
        <v>818.44799999999998</v>
      </c>
      <c r="P58" s="219">
        <v>845.24300000000005</v>
      </c>
      <c r="Q58" s="219">
        <v>848.774</v>
      </c>
      <c r="R58" s="219">
        <v>977.15499999999997</v>
      </c>
      <c r="S58" s="219">
        <v>1000.585</v>
      </c>
      <c r="T58" s="219">
        <v>1080.4870000000001</v>
      </c>
      <c r="U58" s="219">
        <v>1124.152</v>
      </c>
      <c r="V58" s="220">
        <v>661.12900000000002</v>
      </c>
      <c r="W58" s="220">
        <v>1082.7339999999999</v>
      </c>
      <c r="X58" s="220">
        <v>1262.9179999999999</v>
      </c>
      <c r="Y58" s="220">
        <v>1569.425</v>
      </c>
    </row>
    <row r="59" spans="1:25" ht="18" x14ac:dyDescent="0.25">
      <c r="A59" s="217" t="s">
        <v>180</v>
      </c>
      <c r="B59" s="215">
        <v>3939.4169999999999</v>
      </c>
      <c r="C59" s="215">
        <v>3947.4850000000001</v>
      </c>
      <c r="D59" s="215">
        <v>3769.01</v>
      </c>
      <c r="E59" s="215">
        <v>3662.4380000000001</v>
      </c>
      <c r="F59" s="215">
        <v>3824.0920000000001</v>
      </c>
      <c r="G59" s="215">
        <v>4294.5150000000003</v>
      </c>
      <c r="H59" s="215">
        <v>4670.7759999999998</v>
      </c>
      <c r="I59" s="215">
        <v>5175.5649999999996</v>
      </c>
      <c r="J59" s="215">
        <v>5741.0680000000002</v>
      </c>
      <c r="K59" s="215">
        <v>5121.9139999999998</v>
      </c>
      <c r="L59" s="215">
        <v>5546.8940000000002</v>
      </c>
      <c r="M59" s="215">
        <v>5891.8370000000004</v>
      </c>
      <c r="N59" s="215">
        <v>6819.5780000000004</v>
      </c>
      <c r="O59" s="215">
        <v>7046.5290000000005</v>
      </c>
      <c r="P59" s="215">
        <v>7168.38</v>
      </c>
      <c r="Q59" s="215">
        <v>7095.0940000000001</v>
      </c>
      <c r="R59" s="215">
        <v>7405.2749999999996</v>
      </c>
      <c r="S59" s="215">
        <v>8250.2659999999996</v>
      </c>
      <c r="T59" s="215">
        <v>8898.7369999999992</v>
      </c>
      <c r="U59" s="215">
        <v>9573.1450000000004</v>
      </c>
      <c r="V59" s="216">
        <v>6205.0420000000004</v>
      </c>
      <c r="W59" s="216">
        <v>9361.991</v>
      </c>
      <c r="X59" s="216">
        <v>10424.696</v>
      </c>
      <c r="Y59" s="216">
        <v>11373.815000000001</v>
      </c>
    </row>
    <row r="60" spans="1:25" x14ac:dyDescent="0.25">
      <c r="A60" s="218" t="s">
        <v>110</v>
      </c>
      <c r="B60" s="219">
        <v>573.11699999999996</v>
      </c>
      <c r="C60" s="219">
        <v>555.39200000000005</v>
      </c>
      <c r="D60" s="219">
        <v>559.71799999999996</v>
      </c>
      <c r="E60" s="219">
        <v>552.42999999999995</v>
      </c>
      <c r="F60" s="219">
        <v>540.20000000000005</v>
      </c>
      <c r="G60" s="219">
        <v>642.22</v>
      </c>
      <c r="H60" s="219">
        <v>685.26599999999996</v>
      </c>
      <c r="I60" s="219">
        <v>717.81600000000003</v>
      </c>
      <c r="J60" s="219">
        <v>927.99300000000005</v>
      </c>
      <c r="K60" s="219">
        <v>689.94500000000005</v>
      </c>
      <c r="L60" s="219">
        <v>762.39700000000005</v>
      </c>
      <c r="M60" s="219">
        <v>720.55200000000002</v>
      </c>
      <c r="N60" s="219">
        <v>876.24199999999996</v>
      </c>
      <c r="O60" s="219">
        <v>914.50400000000002</v>
      </c>
      <c r="P60" s="219">
        <v>863.60699999999997</v>
      </c>
      <c r="Q60" s="219">
        <v>891.50699999999995</v>
      </c>
      <c r="R60" s="219">
        <v>1028.2539999999999</v>
      </c>
      <c r="S60" s="219">
        <v>1123.0830000000001</v>
      </c>
      <c r="T60" s="219">
        <v>1169.066</v>
      </c>
      <c r="U60" s="219">
        <v>1284.825</v>
      </c>
      <c r="V60" s="220">
        <v>893.77599999999995</v>
      </c>
      <c r="W60" s="220">
        <v>1393.7190000000001</v>
      </c>
      <c r="X60" s="220">
        <v>1399.482</v>
      </c>
      <c r="Y60" s="220">
        <v>1458.451</v>
      </c>
    </row>
    <row r="61" spans="1:25" x14ac:dyDescent="0.25">
      <c r="A61" s="218" t="s">
        <v>111</v>
      </c>
      <c r="B61" s="219">
        <v>76.563000000000002</v>
      </c>
      <c r="C61" s="219">
        <v>83.566999999999993</v>
      </c>
      <c r="D61" s="219">
        <v>74.853999999999999</v>
      </c>
      <c r="E61" s="219">
        <v>70.512</v>
      </c>
      <c r="F61" s="219">
        <v>72.034999999999997</v>
      </c>
      <c r="G61" s="219">
        <v>94.426000000000002</v>
      </c>
      <c r="H61" s="219">
        <v>104.48399999999999</v>
      </c>
      <c r="I61" s="219">
        <v>112.044</v>
      </c>
      <c r="J61" s="219">
        <v>112.301</v>
      </c>
      <c r="K61" s="219">
        <v>112.702</v>
      </c>
      <c r="L61" s="219">
        <v>104.571</v>
      </c>
      <c r="M61" s="219">
        <v>103.89700000000001</v>
      </c>
      <c r="N61" s="219">
        <v>106.77</v>
      </c>
      <c r="O61" s="219">
        <v>102.688</v>
      </c>
      <c r="P61" s="219">
        <v>94.721999999999994</v>
      </c>
      <c r="Q61" s="219">
        <v>111.169</v>
      </c>
      <c r="R61" s="219">
        <v>124.941</v>
      </c>
      <c r="S61" s="219">
        <v>126.93</v>
      </c>
      <c r="T61" s="219">
        <v>137.06299999999999</v>
      </c>
      <c r="U61" s="219">
        <v>141.85499999999999</v>
      </c>
      <c r="V61" s="220">
        <v>79.114000000000004</v>
      </c>
      <c r="W61" s="220">
        <v>124.148</v>
      </c>
      <c r="X61" s="220">
        <v>162.601</v>
      </c>
      <c r="Y61" s="220">
        <v>170.38200000000001</v>
      </c>
    </row>
    <row r="62" spans="1:25" x14ac:dyDescent="0.25">
      <c r="A62" s="218" t="s">
        <v>112</v>
      </c>
      <c r="B62" s="219">
        <v>58.488999999999997</v>
      </c>
      <c r="C62" s="219">
        <v>56.457999999999998</v>
      </c>
      <c r="D62" s="219">
        <v>56.896999999999998</v>
      </c>
      <c r="E62" s="219">
        <v>59.29</v>
      </c>
      <c r="F62" s="219">
        <v>63.188000000000002</v>
      </c>
      <c r="G62" s="219">
        <v>57.640999999999998</v>
      </c>
      <c r="H62" s="219">
        <v>59.610999999999997</v>
      </c>
      <c r="I62" s="219">
        <v>80.513999999999996</v>
      </c>
      <c r="J62" s="219">
        <v>104.995</v>
      </c>
      <c r="K62" s="219">
        <v>79.153999999999996</v>
      </c>
      <c r="L62" s="219">
        <v>80.751999999999995</v>
      </c>
      <c r="M62" s="219">
        <v>93.691999999999993</v>
      </c>
      <c r="N62" s="219">
        <v>91.165000000000006</v>
      </c>
      <c r="O62" s="219">
        <v>96.373000000000005</v>
      </c>
      <c r="P62" s="219">
        <v>97.518000000000001</v>
      </c>
      <c r="Q62" s="219">
        <v>101.523</v>
      </c>
      <c r="R62" s="219">
        <v>102.98099999999999</v>
      </c>
      <c r="S62" s="219">
        <v>116.489</v>
      </c>
      <c r="T62" s="219">
        <v>136.565</v>
      </c>
      <c r="U62" s="219">
        <v>150.36500000000001</v>
      </c>
      <c r="V62" s="220">
        <v>82.37</v>
      </c>
      <c r="W62" s="220">
        <v>130.494</v>
      </c>
      <c r="X62" s="220">
        <v>149.82900000000001</v>
      </c>
      <c r="Y62" s="220">
        <v>159.60599999999999</v>
      </c>
    </row>
    <row r="63" spans="1:25" x14ac:dyDescent="0.25">
      <c r="A63" s="218" t="s">
        <v>113</v>
      </c>
      <c r="B63" s="219">
        <v>546.49900000000002</v>
      </c>
      <c r="C63" s="219">
        <v>581.452</v>
      </c>
      <c r="D63" s="219">
        <v>575.35299999999995</v>
      </c>
      <c r="E63" s="219">
        <v>567.79999999999995</v>
      </c>
      <c r="F63" s="219">
        <v>578.10799999999995</v>
      </c>
      <c r="G63" s="219">
        <v>638.22400000000005</v>
      </c>
      <c r="H63" s="219">
        <v>732.40599999999995</v>
      </c>
      <c r="I63" s="219">
        <v>896.66399999999999</v>
      </c>
      <c r="J63" s="219">
        <v>741.49199999999996</v>
      </c>
      <c r="K63" s="219">
        <v>989.10799999999995</v>
      </c>
      <c r="L63" s="219">
        <v>1113.5050000000001</v>
      </c>
      <c r="M63" s="219">
        <v>1238.8130000000001</v>
      </c>
      <c r="N63" s="219">
        <v>1430.463</v>
      </c>
      <c r="O63" s="219">
        <v>1569.9169999999999</v>
      </c>
      <c r="P63" s="219">
        <v>1641.1690000000001</v>
      </c>
      <c r="Q63" s="219">
        <v>1782.4549999999999</v>
      </c>
      <c r="R63" s="219">
        <v>1861.2370000000001</v>
      </c>
      <c r="S63" s="219">
        <v>2096.0030000000002</v>
      </c>
      <c r="T63" s="219">
        <v>2258.1170000000002</v>
      </c>
      <c r="U63" s="219">
        <v>2335.0709999999999</v>
      </c>
      <c r="V63" s="220">
        <v>1449.39</v>
      </c>
      <c r="W63" s="220">
        <v>2122.6</v>
      </c>
      <c r="X63" s="220">
        <v>2607.9360000000001</v>
      </c>
      <c r="Y63" s="220">
        <v>2756.8049999999998</v>
      </c>
    </row>
    <row r="64" spans="1:25" x14ac:dyDescent="0.25">
      <c r="A64" s="218" t="s">
        <v>114</v>
      </c>
      <c r="B64" s="219">
        <v>109.105</v>
      </c>
      <c r="C64" s="219">
        <v>122.06100000000001</v>
      </c>
      <c r="D64" s="219">
        <v>117.53</v>
      </c>
      <c r="E64" s="219">
        <v>127.498</v>
      </c>
      <c r="F64" s="219">
        <v>124.843</v>
      </c>
      <c r="G64" s="219">
        <v>187.858</v>
      </c>
      <c r="H64" s="219">
        <v>209.55</v>
      </c>
      <c r="I64" s="219">
        <v>228.935</v>
      </c>
      <c r="J64" s="219">
        <v>214.89500000000001</v>
      </c>
      <c r="K64" s="219">
        <v>279.79399999999998</v>
      </c>
      <c r="L64" s="219">
        <v>291.50900000000001</v>
      </c>
      <c r="M64" s="219">
        <v>288.50299999999999</v>
      </c>
      <c r="N64" s="219">
        <v>276.94600000000003</v>
      </c>
      <c r="O64" s="219">
        <v>293.375</v>
      </c>
      <c r="P64" s="219">
        <v>300.91199999999998</v>
      </c>
      <c r="Q64" s="219">
        <v>264.99700000000001</v>
      </c>
      <c r="R64" s="219">
        <v>266.95699999999999</v>
      </c>
      <c r="S64" s="219">
        <v>284.58</v>
      </c>
      <c r="T64" s="219">
        <v>358.86700000000002</v>
      </c>
      <c r="U64" s="219">
        <v>410.07499999999999</v>
      </c>
      <c r="V64" s="220">
        <v>270.78899999999999</v>
      </c>
      <c r="W64" s="220">
        <v>383.774</v>
      </c>
      <c r="X64" s="220">
        <v>460.428</v>
      </c>
      <c r="Y64" s="220">
        <v>499.09199999999998</v>
      </c>
    </row>
    <row r="65" spans="1:25" x14ac:dyDescent="0.25">
      <c r="A65" s="218" t="s">
        <v>115</v>
      </c>
      <c r="B65" s="219">
        <v>159.08199999999999</v>
      </c>
      <c r="C65" s="219">
        <v>166.57</v>
      </c>
      <c r="D65" s="219">
        <v>180.928</v>
      </c>
      <c r="E65" s="219">
        <v>166.51599999999999</v>
      </c>
      <c r="F65" s="219">
        <v>174.88499999999999</v>
      </c>
      <c r="G65" s="219">
        <v>175.767</v>
      </c>
      <c r="H65" s="219">
        <v>183.57499999999999</v>
      </c>
      <c r="I65" s="219">
        <v>211.27600000000001</v>
      </c>
      <c r="J65" s="219">
        <v>291.834</v>
      </c>
      <c r="K65" s="219">
        <v>214.90100000000001</v>
      </c>
      <c r="L65" s="219">
        <v>258.78699999999998</v>
      </c>
      <c r="M65" s="219">
        <v>258.791</v>
      </c>
      <c r="N65" s="219">
        <v>263.40699999999998</v>
      </c>
      <c r="O65" s="219">
        <v>246.566</v>
      </c>
      <c r="P65" s="219">
        <v>264.04899999999998</v>
      </c>
      <c r="Q65" s="219">
        <v>237.083</v>
      </c>
      <c r="R65" s="219">
        <v>268.74299999999999</v>
      </c>
      <c r="S65" s="219">
        <v>279.36500000000001</v>
      </c>
      <c r="T65" s="219">
        <v>274.661</v>
      </c>
      <c r="U65" s="219">
        <v>305.61500000000001</v>
      </c>
      <c r="V65" s="220">
        <v>188.58</v>
      </c>
      <c r="W65" s="220">
        <v>313.24400000000003</v>
      </c>
      <c r="X65" s="220">
        <v>341.57499999999999</v>
      </c>
      <c r="Y65" s="220">
        <v>375.36500000000001</v>
      </c>
    </row>
    <row r="66" spans="1:25" x14ac:dyDescent="0.25">
      <c r="A66" s="218" t="s">
        <v>116</v>
      </c>
      <c r="B66" s="219">
        <v>388.29500000000002</v>
      </c>
      <c r="C66" s="219">
        <v>365.10199999999998</v>
      </c>
      <c r="D66" s="219">
        <v>351.50900000000001</v>
      </c>
      <c r="E66" s="219">
        <v>345.95400000000001</v>
      </c>
      <c r="F66" s="219">
        <v>332.12400000000002</v>
      </c>
      <c r="G66" s="219">
        <v>409.56799999999998</v>
      </c>
      <c r="H66" s="219">
        <v>427.22</v>
      </c>
      <c r="I66" s="219">
        <v>484.68200000000002</v>
      </c>
      <c r="J66" s="219">
        <v>441.05900000000003</v>
      </c>
      <c r="K66" s="219">
        <v>477.49599999999998</v>
      </c>
      <c r="L66" s="219">
        <v>472.18700000000001</v>
      </c>
      <c r="M66" s="219">
        <v>577.10400000000004</v>
      </c>
      <c r="N66" s="219">
        <v>589.20100000000002</v>
      </c>
      <c r="O66" s="219">
        <v>608.92600000000004</v>
      </c>
      <c r="P66" s="219">
        <v>549.07100000000003</v>
      </c>
      <c r="Q66" s="219">
        <v>642.40300000000002</v>
      </c>
      <c r="R66" s="219">
        <v>661.67499999999995</v>
      </c>
      <c r="S66" s="219">
        <v>662.95</v>
      </c>
      <c r="T66" s="219">
        <v>737.85699999999997</v>
      </c>
      <c r="U66" s="219">
        <v>753.971</v>
      </c>
      <c r="V66" s="220">
        <v>486.44799999999998</v>
      </c>
      <c r="W66" s="220">
        <v>725.54300000000001</v>
      </c>
      <c r="X66" s="220">
        <v>818.52</v>
      </c>
      <c r="Y66" s="220">
        <v>923.03899999999999</v>
      </c>
    </row>
    <row r="67" spans="1:25" x14ac:dyDescent="0.25">
      <c r="A67" s="218" t="s">
        <v>117</v>
      </c>
      <c r="B67" s="219">
        <v>225.62</v>
      </c>
      <c r="C67" s="219">
        <v>243.28700000000001</v>
      </c>
      <c r="D67" s="219">
        <v>240.322</v>
      </c>
      <c r="E67" s="219">
        <v>213.346</v>
      </c>
      <c r="F67" s="219">
        <v>210.49</v>
      </c>
      <c r="G67" s="219">
        <v>231.755</v>
      </c>
      <c r="H67" s="219">
        <v>272.75900000000001</v>
      </c>
      <c r="I67" s="219">
        <v>270.34699999999998</v>
      </c>
      <c r="J67" s="219">
        <v>245.90700000000001</v>
      </c>
      <c r="K67" s="219">
        <v>239.22399999999999</v>
      </c>
      <c r="L67" s="219">
        <v>230.17599999999999</v>
      </c>
      <c r="M67" s="219">
        <v>243.18899999999999</v>
      </c>
      <c r="N67" s="219">
        <v>250.41300000000001</v>
      </c>
      <c r="O67" s="219">
        <v>247.381</v>
      </c>
      <c r="P67" s="219">
        <v>251.072</v>
      </c>
      <c r="Q67" s="219">
        <v>248.904</v>
      </c>
      <c r="R67" s="219">
        <v>299.69799999999998</v>
      </c>
      <c r="S67" s="219">
        <v>285.38</v>
      </c>
      <c r="T67" s="219">
        <v>310.89699999999999</v>
      </c>
      <c r="U67" s="219">
        <v>318.52300000000002</v>
      </c>
      <c r="V67" s="220">
        <v>213.864</v>
      </c>
      <c r="W67" s="220">
        <v>333.29199999999997</v>
      </c>
      <c r="X67" s="220">
        <v>367.73700000000002</v>
      </c>
      <c r="Y67" s="220">
        <v>406.13299999999998</v>
      </c>
    </row>
    <row r="68" spans="1:25" x14ac:dyDescent="0.25">
      <c r="A68" s="218" t="s">
        <v>118</v>
      </c>
      <c r="B68" s="219">
        <v>486.85199999999998</v>
      </c>
      <c r="C68" s="219">
        <v>445.66300000000001</v>
      </c>
      <c r="D68" s="219">
        <v>438.19400000000002</v>
      </c>
      <c r="E68" s="219">
        <v>433.322</v>
      </c>
      <c r="F68" s="219">
        <v>478.38200000000001</v>
      </c>
      <c r="G68" s="219">
        <v>505.72500000000002</v>
      </c>
      <c r="H68" s="219">
        <v>579.52200000000005</v>
      </c>
      <c r="I68" s="219">
        <v>618.17700000000002</v>
      </c>
      <c r="J68" s="219">
        <v>811.42600000000004</v>
      </c>
      <c r="K68" s="219">
        <v>571.93299999999999</v>
      </c>
      <c r="L68" s="219">
        <v>614.51700000000005</v>
      </c>
      <c r="M68" s="219">
        <v>706.52200000000005</v>
      </c>
      <c r="N68" s="219">
        <v>854.90200000000004</v>
      </c>
      <c r="O68" s="219">
        <v>844.85900000000004</v>
      </c>
      <c r="P68" s="219">
        <v>981.89200000000005</v>
      </c>
      <c r="Q68" s="219">
        <v>1089.348</v>
      </c>
      <c r="R68" s="219">
        <v>974.90599999999995</v>
      </c>
      <c r="S68" s="219">
        <v>1066.9059999999999</v>
      </c>
      <c r="T68" s="219">
        <v>1186.6099999999999</v>
      </c>
      <c r="U68" s="219">
        <v>1269.3820000000001</v>
      </c>
      <c r="V68" s="220">
        <v>754.98699999999997</v>
      </c>
      <c r="W68" s="220">
        <v>1442.4449999999999</v>
      </c>
      <c r="X68" s="220">
        <v>1445.2809999999999</v>
      </c>
      <c r="Y68" s="220">
        <v>1593.0350000000001</v>
      </c>
    </row>
    <row r="69" spans="1:25" x14ac:dyDescent="0.25">
      <c r="A69" s="218" t="s">
        <v>119</v>
      </c>
      <c r="B69" s="219">
        <v>278.54399999999998</v>
      </c>
      <c r="C69" s="219">
        <v>293.31099999999998</v>
      </c>
      <c r="D69" s="219">
        <v>282.72699999999998</v>
      </c>
      <c r="E69" s="219">
        <v>267.94400000000002</v>
      </c>
      <c r="F69" s="219">
        <v>286.49799999999999</v>
      </c>
      <c r="G69" s="219">
        <v>314.26299999999998</v>
      </c>
      <c r="H69" s="219">
        <v>308.60700000000003</v>
      </c>
      <c r="I69" s="219">
        <v>333.61799999999999</v>
      </c>
      <c r="J69" s="219">
        <v>405.089</v>
      </c>
      <c r="K69" s="219">
        <v>325.983</v>
      </c>
      <c r="L69" s="219">
        <v>446.54</v>
      </c>
      <c r="M69" s="219">
        <v>437.709</v>
      </c>
      <c r="N69" s="219">
        <v>539.66800000000001</v>
      </c>
      <c r="O69" s="219">
        <v>594.86800000000005</v>
      </c>
      <c r="P69" s="219">
        <v>532.41800000000001</v>
      </c>
      <c r="Q69" s="219">
        <v>372.745</v>
      </c>
      <c r="R69" s="219">
        <v>341.286</v>
      </c>
      <c r="S69" s="219">
        <v>370.995</v>
      </c>
      <c r="T69" s="219">
        <v>373.44600000000003</v>
      </c>
      <c r="U69" s="219">
        <v>407.78300000000002</v>
      </c>
      <c r="V69" s="220">
        <v>237.744</v>
      </c>
      <c r="W69" s="220">
        <v>338.27800000000002</v>
      </c>
      <c r="X69" s="220">
        <v>378.476</v>
      </c>
      <c r="Y69" s="220">
        <v>427.15899999999999</v>
      </c>
    </row>
    <row r="70" spans="1:25" x14ac:dyDescent="0.25">
      <c r="A70" s="218" t="s">
        <v>120</v>
      </c>
      <c r="B70" s="219">
        <v>143.54400000000001</v>
      </c>
      <c r="C70" s="219">
        <v>142.375</v>
      </c>
      <c r="D70" s="219">
        <v>100.64</v>
      </c>
      <c r="E70" s="219">
        <v>90.995000000000005</v>
      </c>
      <c r="F70" s="219">
        <v>95.840999999999994</v>
      </c>
      <c r="G70" s="219">
        <v>123.387</v>
      </c>
      <c r="H70" s="219">
        <v>105.934</v>
      </c>
      <c r="I70" s="219">
        <v>122.253</v>
      </c>
      <c r="J70" s="219">
        <v>125.67100000000001</v>
      </c>
      <c r="K70" s="219">
        <v>124.544</v>
      </c>
      <c r="L70" s="219">
        <v>126.654</v>
      </c>
      <c r="M70" s="219">
        <v>147.69999999999999</v>
      </c>
      <c r="N70" s="219">
        <v>155.964</v>
      </c>
      <c r="O70" s="219">
        <v>163.91900000000001</v>
      </c>
      <c r="P70" s="219">
        <v>162.42599999999999</v>
      </c>
      <c r="Q70" s="219">
        <v>136.85300000000001</v>
      </c>
      <c r="R70" s="219">
        <v>200.50299999999999</v>
      </c>
      <c r="S70" s="219">
        <v>215.232</v>
      </c>
      <c r="T70" s="219">
        <v>208.315</v>
      </c>
      <c r="U70" s="219">
        <v>295.26600000000002</v>
      </c>
      <c r="V70" s="220">
        <v>195.28800000000001</v>
      </c>
      <c r="W70" s="220">
        <v>243.35300000000001</v>
      </c>
      <c r="X70" s="220">
        <v>294.32</v>
      </c>
      <c r="Y70" s="220">
        <v>353.21</v>
      </c>
    </row>
    <row r="71" spans="1:25" x14ac:dyDescent="0.25">
      <c r="A71" s="218" t="s">
        <v>121</v>
      </c>
      <c r="B71" s="219">
        <v>448.202</v>
      </c>
      <c r="C71" s="219">
        <v>456.38299999999998</v>
      </c>
      <c r="D71" s="219">
        <v>404.77600000000001</v>
      </c>
      <c r="E71" s="219">
        <v>409.82</v>
      </c>
      <c r="F71" s="219">
        <v>443.89499999999998</v>
      </c>
      <c r="G71" s="219">
        <v>492.22</v>
      </c>
      <c r="H71" s="219">
        <v>504.76400000000001</v>
      </c>
      <c r="I71" s="219">
        <v>562.55200000000002</v>
      </c>
      <c r="J71" s="219">
        <v>776.56500000000005</v>
      </c>
      <c r="K71" s="219">
        <v>530.07399999999996</v>
      </c>
      <c r="L71" s="219">
        <v>539.71699999999998</v>
      </c>
      <c r="M71" s="219">
        <v>577.44000000000005</v>
      </c>
      <c r="N71" s="219">
        <v>825.21799999999996</v>
      </c>
      <c r="O71" s="219">
        <v>811.04399999999998</v>
      </c>
      <c r="P71" s="219">
        <v>804.87800000000004</v>
      </c>
      <c r="Q71" s="219">
        <v>662.32299999999998</v>
      </c>
      <c r="R71" s="219">
        <v>698.80799999999999</v>
      </c>
      <c r="S71" s="219">
        <v>873.12900000000002</v>
      </c>
      <c r="T71" s="219">
        <v>990.14300000000003</v>
      </c>
      <c r="U71" s="219">
        <v>1018.82</v>
      </c>
      <c r="V71" s="220">
        <v>722.04899999999998</v>
      </c>
      <c r="W71" s="220">
        <v>911.99199999999996</v>
      </c>
      <c r="X71" s="220">
        <v>1048.4739999999999</v>
      </c>
      <c r="Y71" s="220">
        <v>1186.7550000000001</v>
      </c>
    </row>
    <row r="72" spans="1:25" x14ac:dyDescent="0.25">
      <c r="A72" s="218" t="s">
        <v>122</v>
      </c>
      <c r="B72" s="219">
        <v>254.74299999999999</v>
      </c>
      <c r="C72" s="219">
        <v>250.703</v>
      </c>
      <c r="D72" s="219">
        <v>206.30699999999999</v>
      </c>
      <c r="E72" s="219">
        <v>191.398</v>
      </c>
      <c r="F72" s="219">
        <v>247.87799999999999</v>
      </c>
      <c r="G72" s="219">
        <v>244.191</v>
      </c>
      <c r="H72" s="219">
        <v>311.60899999999998</v>
      </c>
      <c r="I72" s="219">
        <v>336.38900000000001</v>
      </c>
      <c r="J72" s="219">
        <v>346.899</v>
      </c>
      <c r="K72" s="219">
        <v>289.86399999999998</v>
      </c>
      <c r="L72" s="219">
        <v>294.99799999999999</v>
      </c>
      <c r="M72" s="219">
        <v>298.33300000000003</v>
      </c>
      <c r="N72" s="219">
        <v>359.31599999999997</v>
      </c>
      <c r="O72" s="219">
        <v>325.82499999999999</v>
      </c>
      <c r="P72" s="219">
        <v>332.92099999999999</v>
      </c>
      <c r="Q72" s="219">
        <v>329.06700000000001</v>
      </c>
      <c r="R72" s="219">
        <v>332.815</v>
      </c>
      <c r="S72" s="219">
        <v>436.06599999999997</v>
      </c>
      <c r="T72" s="219">
        <v>399.11399999999998</v>
      </c>
      <c r="U72" s="219">
        <v>484.43400000000003</v>
      </c>
      <c r="V72" s="220">
        <v>349.86500000000001</v>
      </c>
      <c r="W72" s="220">
        <v>544.00699999999995</v>
      </c>
      <c r="X72" s="220">
        <v>625.58000000000004</v>
      </c>
      <c r="Y72" s="220">
        <v>632.85699999999997</v>
      </c>
    </row>
    <row r="73" spans="1:25" x14ac:dyDescent="0.25">
      <c r="A73" s="218" t="s">
        <v>123</v>
      </c>
      <c r="B73" s="219">
        <v>190.762</v>
      </c>
      <c r="C73" s="219">
        <v>185.161</v>
      </c>
      <c r="D73" s="219">
        <v>179.255</v>
      </c>
      <c r="E73" s="219">
        <v>165.613</v>
      </c>
      <c r="F73" s="219">
        <v>175.72499999999999</v>
      </c>
      <c r="G73" s="219">
        <v>177.27</v>
      </c>
      <c r="H73" s="219">
        <v>185.46899999999999</v>
      </c>
      <c r="I73" s="219">
        <v>200.298</v>
      </c>
      <c r="J73" s="219">
        <v>194.94200000000001</v>
      </c>
      <c r="K73" s="219">
        <v>197.19200000000001</v>
      </c>
      <c r="L73" s="219">
        <v>210.584</v>
      </c>
      <c r="M73" s="219">
        <v>199.59200000000001</v>
      </c>
      <c r="N73" s="219">
        <v>199.90299999999999</v>
      </c>
      <c r="O73" s="219">
        <v>226.28399999999999</v>
      </c>
      <c r="P73" s="219">
        <v>291.72500000000002</v>
      </c>
      <c r="Q73" s="219">
        <v>224.71700000000001</v>
      </c>
      <c r="R73" s="219">
        <v>242.471</v>
      </c>
      <c r="S73" s="219">
        <v>313.15800000000002</v>
      </c>
      <c r="T73" s="219">
        <v>358.01600000000002</v>
      </c>
      <c r="U73" s="219">
        <v>397.16</v>
      </c>
      <c r="V73" s="220">
        <v>280.77800000000002</v>
      </c>
      <c r="W73" s="220">
        <v>355.10199999999998</v>
      </c>
      <c r="X73" s="220">
        <v>324.45699999999999</v>
      </c>
      <c r="Y73" s="220">
        <v>431.92599999999999</v>
      </c>
    </row>
    <row r="74" spans="1:25" ht="18" x14ac:dyDescent="0.25">
      <c r="A74" s="217" t="s">
        <v>237</v>
      </c>
      <c r="B74" s="215">
        <v>2259.0700000000002</v>
      </c>
      <c r="C74" s="215">
        <v>2132.0830000000001</v>
      </c>
      <c r="D74" s="215">
        <v>2027.617</v>
      </c>
      <c r="E74" s="215">
        <v>2018.9380000000001</v>
      </c>
      <c r="F74" s="215">
        <v>2212.0859999999998</v>
      </c>
      <c r="G74" s="215">
        <v>2453.0120000000002</v>
      </c>
      <c r="H74" s="215">
        <v>2675.9360000000001</v>
      </c>
      <c r="I74" s="215">
        <v>2884.07</v>
      </c>
      <c r="J74" s="215">
        <v>3435.3589999999999</v>
      </c>
      <c r="K74" s="215">
        <v>2729.357</v>
      </c>
      <c r="L74" s="215">
        <v>2761.6709999999998</v>
      </c>
      <c r="M74" s="215">
        <v>2981.3020000000001</v>
      </c>
      <c r="N74" s="215">
        <v>3446.404</v>
      </c>
      <c r="O74" s="215">
        <v>3459.3420000000001</v>
      </c>
      <c r="P74" s="215">
        <v>3321.7809999999999</v>
      </c>
      <c r="Q74" s="215">
        <v>3212.2440000000001</v>
      </c>
      <c r="R74" s="215">
        <v>3552.6689999999999</v>
      </c>
      <c r="S74" s="215">
        <v>3810.877</v>
      </c>
      <c r="T74" s="215">
        <v>4212.1350000000002</v>
      </c>
      <c r="U74" s="215">
        <v>4445.12</v>
      </c>
      <c r="V74" s="216">
        <v>2846.3670000000002</v>
      </c>
      <c r="W74" s="216">
        <v>4230.0420000000004</v>
      </c>
      <c r="X74" s="216">
        <v>4721.152</v>
      </c>
      <c r="Y74" s="216">
        <v>5709.1210000000001</v>
      </c>
    </row>
    <row r="75" spans="1:25" x14ac:dyDescent="0.25">
      <c r="A75" s="218" t="s">
        <v>125</v>
      </c>
      <c r="B75" s="219">
        <v>67.146000000000001</v>
      </c>
      <c r="C75" s="219">
        <v>66.102000000000004</v>
      </c>
      <c r="D75" s="219">
        <v>71.248000000000005</v>
      </c>
      <c r="E75" s="219">
        <v>73.994</v>
      </c>
      <c r="F75" s="219">
        <v>69.292000000000002</v>
      </c>
      <c r="G75" s="219">
        <v>85.492000000000004</v>
      </c>
      <c r="H75" s="219">
        <v>81.066999999999993</v>
      </c>
      <c r="I75" s="219">
        <v>92.706999999999994</v>
      </c>
      <c r="J75" s="219">
        <v>99.816000000000003</v>
      </c>
      <c r="K75" s="219">
        <v>86.272999999999996</v>
      </c>
      <c r="L75" s="219">
        <v>86.236000000000004</v>
      </c>
      <c r="M75" s="219">
        <v>101.01300000000001</v>
      </c>
      <c r="N75" s="219">
        <v>113.441</v>
      </c>
      <c r="O75" s="219">
        <v>116.91</v>
      </c>
      <c r="P75" s="219">
        <v>127.752</v>
      </c>
      <c r="Q75" s="219">
        <v>148.608</v>
      </c>
      <c r="R75" s="219">
        <v>164.083</v>
      </c>
      <c r="S75" s="219">
        <v>141.363</v>
      </c>
      <c r="T75" s="219">
        <v>156.49600000000001</v>
      </c>
      <c r="U75" s="219">
        <v>174.24</v>
      </c>
      <c r="V75" s="220">
        <v>114.726</v>
      </c>
      <c r="W75" s="220">
        <v>159.90799999999999</v>
      </c>
      <c r="X75" s="220">
        <v>196.327</v>
      </c>
      <c r="Y75" s="220">
        <v>243.83099999999999</v>
      </c>
    </row>
    <row r="76" spans="1:25" x14ac:dyDescent="0.25">
      <c r="A76" s="218" t="s">
        <v>126</v>
      </c>
      <c r="B76" s="219">
        <v>725.58199999999999</v>
      </c>
      <c r="C76" s="219">
        <v>719.77300000000002</v>
      </c>
      <c r="D76" s="219">
        <v>765.21500000000003</v>
      </c>
      <c r="E76" s="219">
        <v>678.70799999999997</v>
      </c>
      <c r="F76" s="219">
        <v>794.447</v>
      </c>
      <c r="G76" s="219">
        <v>810.524</v>
      </c>
      <c r="H76" s="219">
        <v>992.10799999999995</v>
      </c>
      <c r="I76" s="219">
        <v>1058.6089999999999</v>
      </c>
      <c r="J76" s="219">
        <v>1672.596</v>
      </c>
      <c r="K76" s="219">
        <v>1042.221</v>
      </c>
      <c r="L76" s="219">
        <v>959.298</v>
      </c>
      <c r="M76" s="219">
        <v>1155.162</v>
      </c>
      <c r="N76" s="219">
        <v>1315.3420000000001</v>
      </c>
      <c r="O76" s="219">
        <v>1325.123</v>
      </c>
      <c r="P76" s="219">
        <v>1274.836</v>
      </c>
      <c r="Q76" s="219">
        <v>1159.9949999999999</v>
      </c>
      <c r="R76" s="219">
        <v>1344.586</v>
      </c>
      <c r="S76" s="219">
        <v>1354.9380000000001</v>
      </c>
      <c r="T76" s="219">
        <v>1535.4469999999999</v>
      </c>
      <c r="U76" s="219">
        <v>1623.52</v>
      </c>
      <c r="V76" s="220">
        <v>974.71500000000003</v>
      </c>
      <c r="W76" s="220">
        <v>1538.7170000000001</v>
      </c>
      <c r="X76" s="220">
        <v>1607.7809999999999</v>
      </c>
      <c r="Y76" s="220">
        <v>2082.5540000000001</v>
      </c>
    </row>
    <row r="77" spans="1:25" x14ac:dyDescent="0.25">
      <c r="A77" s="218" t="s">
        <v>127</v>
      </c>
      <c r="B77" s="219">
        <v>883.79200000000003</v>
      </c>
      <c r="C77" s="219">
        <v>859.38499999999999</v>
      </c>
      <c r="D77" s="219">
        <v>734.22699999999998</v>
      </c>
      <c r="E77" s="219">
        <v>832.93799999999999</v>
      </c>
      <c r="F77" s="219">
        <v>889.65499999999997</v>
      </c>
      <c r="G77" s="219">
        <v>1030.221</v>
      </c>
      <c r="H77" s="219">
        <v>1026.028</v>
      </c>
      <c r="I77" s="219">
        <v>1126.9839999999999</v>
      </c>
      <c r="J77" s="219">
        <v>1009.828</v>
      </c>
      <c r="K77" s="219">
        <v>898.93</v>
      </c>
      <c r="L77" s="219">
        <v>966.68200000000002</v>
      </c>
      <c r="M77" s="219">
        <v>965.86800000000005</v>
      </c>
      <c r="N77" s="219">
        <v>1193.7449999999999</v>
      </c>
      <c r="O77" s="219">
        <v>1217.6199999999999</v>
      </c>
      <c r="P77" s="219">
        <v>1084.3720000000001</v>
      </c>
      <c r="Q77" s="219">
        <v>1054.3579999999999</v>
      </c>
      <c r="R77" s="219">
        <v>1222.8030000000001</v>
      </c>
      <c r="S77" s="219">
        <v>1384.028</v>
      </c>
      <c r="T77" s="219">
        <v>1535.385</v>
      </c>
      <c r="U77" s="219">
        <v>1656.05</v>
      </c>
      <c r="V77" s="220">
        <v>1088.2529999999999</v>
      </c>
      <c r="W77" s="220">
        <v>1485.672</v>
      </c>
      <c r="X77" s="220">
        <v>1686.489</v>
      </c>
      <c r="Y77" s="220">
        <v>1982.5909999999999</v>
      </c>
    </row>
    <row r="78" spans="1:25" x14ac:dyDescent="0.25">
      <c r="A78" s="223" t="s">
        <v>79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20"/>
      <c r="W78" s="220"/>
      <c r="X78" s="220"/>
      <c r="Y78" s="220"/>
    </row>
    <row r="79" spans="1:25" ht="19.5" x14ac:dyDescent="0.25">
      <c r="A79" s="222" t="s">
        <v>245</v>
      </c>
      <c r="B79" s="219">
        <v>330.86700000000002</v>
      </c>
      <c r="C79" s="219">
        <v>296.52300000000002</v>
      </c>
      <c r="D79" s="219">
        <v>299.50200000000001</v>
      </c>
      <c r="E79" s="219">
        <v>363.56099999999998</v>
      </c>
      <c r="F79" s="219">
        <v>377.96199999999999</v>
      </c>
      <c r="G79" s="219">
        <v>455.24200000000002</v>
      </c>
      <c r="H79" s="219">
        <v>478.012</v>
      </c>
      <c r="I79" s="219">
        <v>493.089</v>
      </c>
      <c r="J79" s="219">
        <v>431.58600000000001</v>
      </c>
      <c r="K79" s="219">
        <v>406.952</v>
      </c>
      <c r="L79" s="219">
        <v>429.26600000000002</v>
      </c>
      <c r="M79" s="219">
        <v>365.39</v>
      </c>
      <c r="N79" s="219">
        <v>448.36900000000003</v>
      </c>
      <c r="O79" s="219">
        <v>506.78</v>
      </c>
      <c r="P79" s="219">
        <v>462.18900000000002</v>
      </c>
      <c r="Q79" s="219">
        <v>435.36500000000001</v>
      </c>
      <c r="R79" s="219">
        <v>525.70500000000004</v>
      </c>
      <c r="S79" s="219">
        <v>580.41899999999998</v>
      </c>
      <c r="T79" s="219">
        <v>595.48599999999999</v>
      </c>
      <c r="U79" s="219">
        <v>570.87699999999995</v>
      </c>
      <c r="V79" s="220">
        <v>359.64800000000002</v>
      </c>
      <c r="W79" s="220">
        <v>477.05200000000002</v>
      </c>
      <c r="X79" s="220">
        <v>556.49699999999996</v>
      </c>
      <c r="Y79" s="220">
        <v>659.72199999999998</v>
      </c>
    </row>
    <row r="80" spans="1:25" ht="19.5" x14ac:dyDescent="0.25">
      <c r="A80" s="222" t="s">
        <v>129</v>
      </c>
      <c r="B80" s="219">
        <v>115.464</v>
      </c>
      <c r="C80" s="219">
        <v>108.54</v>
      </c>
      <c r="D80" s="219">
        <v>102.28</v>
      </c>
      <c r="E80" s="219">
        <v>111.77</v>
      </c>
      <c r="F80" s="219">
        <v>121.652</v>
      </c>
      <c r="G80" s="219">
        <v>115.946</v>
      </c>
      <c r="H80" s="219">
        <v>110.252</v>
      </c>
      <c r="I80" s="219">
        <v>127.29900000000001</v>
      </c>
      <c r="J80" s="219">
        <v>137.36099999999999</v>
      </c>
      <c r="K80" s="219">
        <v>99.882999999999996</v>
      </c>
      <c r="L80" s="219">
        <v>99.159000000000006</v>
      </c>
      <c r="M80" s="219">
        <v>108.261</v>
      </c>
      <c r="N80" s="219">
        <v>164.69800000000001</v>
      </c>
      <c r="O80" s="219">
        <v>146.30699999999999</v>
      </c>
      <c r="P80" s="219">
        <v>116.262</v>
      </c>
      <c r="Q80" s="219">
        <v>158.887</v>
      </c>
      <c r="R80" s="219">
        <v>139.71799999999999</v>
      </c>
      <c r="S80" s="219">
        <v>156.15700000000001</v>
      </c>
      <c r="T80" s="219">
        <v>163.501</v>
      </c>
      <c r="U80" s="219">
        <v>208.07599999999999</v>
      </c>
      <c r="V80" s="220">
        <v>158.07</v>
      </c>
      <c r="W80" s="220">
        <v>189.24600000000001</v>
      </c>
      <c r="X80" s="220">
        <v>220.10499999999999</v>
      </c>
      <c r="Y80" s="220">
        <v>225.82900000000001</v>
      </c>
    </row>
    <row r="81" spans="1:25" s="244" customFormat="1" ht="19.5" x14ac:dyDescent="0.25">
      <c r="A81" s="222" t="s">
        <v>131</v>
      </c>
      <c r="B81" s="219">
        <v>437.46100000000001</v>
      </c>
      <c r="C81" s="219">
        <v>454.322</v>
      </c>
      <c r="D81" s="219">
        <v>332.44499999999999</v>
      </c>
      <c r="E81" s="219">
        <v>357.60700000000003</v>
      </c>
      <c r="F81" s="219">
        <v>390.041</v>
      </c>
      <c r="G81" s="219">
        <v>459.03300000000002</v>
      </c>
      <c r="H81" s="219">
        <v>437.76400000000001</v>
      </c>
      <c r="I81" s="219">
        <v>506.596</v>
      </c>
      <c r="J81" s="219">
        <v>440.88099999999997</v>
      </c>
      <c r="K81" s="219">
        <v>392.09500000000003</v>
      </c>
      <c r="L81" s="219">
        <v>438.25700000000001</v>
      </c>
      <c r="M81" s="219">
        <v>492.21699999999998</v>
      </c>
      <c r="N81" s="219">
        <v>580.678</v>
      </c>
      <c r="O81" s="219">
        <v>564.53300000000002</v>
      </c>
      <c r="P81" s="219">
        <v>505.92099999999999</v>
      </c>
      <c r="Q81" s="219">
        <v>460.10599999999999</v>
      </c>
      <c r="R81" s="219">
        <v>557.38</v>
      </c>
      <c r="S81" s="219">
        <v>647.452</v>
      </c>
      <c r="T81" s="219">
        <v>776.39800000000002</v>
      </c>
      <c r="U81" s="219">
        <v>877.09699999999998</v>
      </c>
      <c r="V81" s="220">
        <v>570.53499999999997</v>
      </c>
      <c r="W81" s="220">
        <v>819.37400000000002</v>
      </c>
      <c r="X81" s="220">
        <v>909.88699999999994</v>
      </c>
      <c r="Y81" s="220">
        <v>1097.04</v>
      </c>
    </row>
    <row r="82" spans="1:25" x14ac:dyDescent="0.25">
      <c r="A82" s="218" t="s">
        <v>132</v>
      </c>
      <c r="B82" s="219">
        <v>582.54999999999995</v>
      </c>
      <c r="C82" s="219">
        <v>486.82299999999998</v>
      </c>
      <c r="D82" s="219">
        <v>456.92700000000002</v>
      </c>
      <c r="E82" s="219">
        <v>433.298</v>
      </c>
      <c r="F82" s="219">
        <v>458.69200000000001</v>
      </c>
      <c r="G82" s="219">
        <v>526.77499999999998</v>
      </c>
      <c r="H82" s="219">
        <v>576.73299999999995</v>
      </c>
      <c r="I82" s="219">
        <v>605.77</v>
      </c>
      <c r="J82" s="219">
        <v>653.11900000000003</v>
      </c>
      <c r="K82" s="219">
        <v>701.93299999999999</v>
      </c>
      <c r="L82" s="219">
        <v>749.45500000000004</v>
      </c>
      <c r="M82" s="219">
        <v>759.25900000000001</v>
      </c>
      <c r="N82" s="219">
        <v>823.87599999999998</v>
      </c>
      <c r="O82" s="219">
        <v>799.68899999999996</v>
      </c>
      <c r="P82" s="219">
        <v>834.82100000000003</v>
      </c>
      <c r="Q82" s="219">
        <v>849.28300000000002</v>
      </c>
      <c r="R82" s="219">
        <v>821.197</v>
      </c>
      <c r="S82" s="219">
        <v>930.548</v>
      </c>
      <c r="T82" s="219">
        <v>984.80700000000002</v>
      </c>
      <c r="U82" s="219">
        <v>991.31</v>
      </c>
      <c r="V82" s="220">
        <v>668.673</v>
      </c>
      <c r="W82" s="220">
        <v>1045.7449999999999</v>
      </c>
      <c r="X82" s="220">
        <v>1230.5550000000001</v>
      </c>
      <c r="Y82" s="220">
        <v>1400.145</v>
      </c>
    </row>
    <row r="83" spans="1:25" ht="18" x14ac:dyDescent="0.25">
      <c r="A83" s="217" t="s">
        <v>238</v>
      </c>
      <c r="B83" s="215">
        <v>2295.6179999999999</v>
      </c>
      <c r="C83" s="215">
        <v>2409.9279999999999</v>
      </c>
      <c r="D83" s="215">
        <v>2289.739</v>
      </c>
      <c r="E83" s="215">
        <v>2329.04</v>
      </c>
      <c r="F83" s="215">
        <v>2462.2640000000001</v>
      </c>
      <c r="G83" s="215">
        <v>2668.4870000000001</v>
      </c>
      <c r="H83" s="215">
        <v>2804.5430000000001</v>
      </c>
      <c r="I83" s="215">
        <v>3111.4180000000001</v>
      </c>
      <c r="J83" s="215">
        <v>3396.3339999999998</v>
      </c>
      <c r="K83" s="215">
        <v>3052.2829999999999</v>
      </c>
      <c r="L83" s="215">
        <v>3503.7350000000001</v>
      </c>
      <c r="M83" s="215">
        <v>3724.2730000000001</v>
      </c>
      <c r="N83" s="215">
        <v>4102.9430000000002</v>
      </c>
      <c r="O83" s="215">
        <v>4688.1120000000001</v>
      </c>
      <c r="P83" s="215">
        <v>4340.5690000000004</v>
      </c>
      <c r="Q83" s="215">
        <v>4298.8280000000004</v>
      </c>
      <c r="R83" s="215">
        <v>4143.8890000000001</v>
      </c>
      <c r="S83" s="215">
        <v>4631.5479999999998</v>
      </c>
      <c r="T83" s="215">
        <v>5234.2960000000003</v>
      </c>
      <c r="U83" s="215">
        <v>5485.3959999999997</v>
      </c>
      <c r="V83" s="216">
        <v>3567.2159999999999</v>
      </c>
      <c r="W83" s="216">
        <v>5354.1890000000003</v>
      </c>
      <c r="X83" s="216">
        <v>6111.6279999999997</v>
      </c>
      <c r="Y83" s="216">
        <v>6964.5309999999999</v>
      </c>
    </row>
    <row r="84" spans="1:25" x14ac:dyDescent="0.25">
      <c r="A84" s="218" t="s">
        <v>134</v>
      </c>
      <c r="B84" s="219">
        <v>31.669</v>
      </c>
      <c r="C84" s="219">
        <v>39.853999999999999</v>
      </c>
      <c r="D84" s="219">
        <v>49.128999999999998</v>
      </c>
      <c r="E84" s="219">
        <v>49.853000000000002</v>
      </c>
      <c r="F84" s="219">
        <v>77.912000000000006</v>
      </c>
      <c r="G84" s="219">
        <v>79.587999999999994</v>
      </c>
      <c r="H84" s="219">
        <v>99.923000000000002</v>
      </c>
      <c r="I84" s="219">
        <v>126.571</v>
      </c>
      <c r="J84" s="219">
        <v>295.63</v>
      </c>
      <c r="K84" s="219">
        <v>184.56899999999999</v>
      </c>
      <c r="L84" s="219">
        <v>86.713999999999999</v>
      </c>
      <c r="M84" s="219">
        <v>138.54499999999999</v>
      </c>
      <c r="N84" s="219">
        <v>146.374</v>
      </c>
      <c r="O84" s="219">
        <v>146.374</v>
      </c>
      <c r="P84" s="219">
        <v>135.97900000000001</v>
      </c>
      <c r="Q84" s="219">
        <v>183.03299999999999</v>
      </c>
      <c r="R84" s="219">
        <v>208.84399999999999</v>
      </c>
      <c r="S84" s="219">
        <v>164.57900000000001</v>
      </c>
      <c r="T84" s="219">
        <v>200.00200000000001</v>
      </c>
      <c r="U84" s="219">
        <v>227.36199999999999</v>
      </c>
      <c r="V84" s="220">
        <v>149.63900000000001</v>
      </c>
      <c r="W84" s="220">
        <v>279.30900000000003</v>
      </c>
      <c r="X84" s="220">
        <v>345.697</v>
      </c>
      <c r="Y84" s="220">
        <v>447.30099999999999</v>
      </c>
    </row>
    <row r="85" spans="1:25" x14ac:dyDescent="0.25">
      <c r="A85" s="218" t="s">
        <v>135</v>
      </c>
      <c r="B85" s="219">
        <v>34.959000000000003</v>
      </c>
      <c r="C85" s="219">
        <v>35.079000000000001</v>
      </c>
      <c r="D85" s="219">
        <v>47.753</v>
      </c>
      <c r="E85" s="219">
        <v>39.415999999999997</v>
      </c>
      <c r="F85" s="219">
        <v>34.085000000000001</v>
      </c>
      <c r="G85" s="219">
        <v>24.766999999999999</v>
      </c>
      <c r="H85" s="219">
        <v>26.806000000000001</v>
      </c>
      <c r="I85" s="219">
        <v>33.801000000000002</v>
      </c>
      <c r="J85" s="219">
        <v>68.653000000000006</v>
      </c>
      <c r="K85" s="219">
        <v>29.907</v>
      </c>
      <c r="L85" s="219">
        <v>38.75</v>
      </c>
      <c r="M85" s="219">
        <v>44.064999999999998</v>
      </c>
      <c r="N85" s="219">
        <v>48.152999999999999</v>
      </c>
      <c r="O85" s="219">
        <v>61.482999999999997</v>
      </c>
      <c r="P85" s="219">
        <v>48.779000000000003</v>
      </c>
      <c r="Q85" s="219">
        <v>35.204999999999998</v>
      </c>
      <c r="R85" s="219">
        <v>31.338999999999999</v>
      </c>
      <c r="S85" s="219">
        <v>35.738</v>
      </c>
      <c r="T85" s="219">
        <v>37.372999999999998</v>
      </c>
      <c r="U85" s="219">
        <v>40.853000000000002</v>
      </c>
      <c r="V85" s="220">
        <v>34.584000000000003</v>
      </c>
      <c r="W85" s="220">
        <v>39.753999999999998</v>
      </c>
      <c r="X85" s="220">
        <v>55.168999999999997</v>
      </c>
      <c r="Y85" s="220">
        <v>59.932000000000002</v>
      </c>
    </row>
    <row r="86" spans="1:25" x14ac:dyDescent="0.25">
      <c r="A86" s="218" t="s">
        <v>136</v>
      </c>
      <c r="B86" s="219">
        <v>66.227000000000004</v>
      </c>
      <c r="C86" s="219">
        <v>73.418999999999997</v>
      </c>
      <c r="D86" s="219">
        <v>76.328000000000003</v>
      </c>
      <c r="E86" s="219">
        <v>90.32</v>
      </c>
      <c r="F86" s="219">
        <v>97.253</v>
      </c>
      <c r="G86" s="219">
        <v>103.887</v>
      </c>
      <c r="H86" s="219">
        <v>101.542</v>
      </c>
      <c r="I86" s="219">
        <v>106.69799999999999</v>
      </c>
      <c r="J86" s="219">
        <v>118.52500000000001</v>
      </c>
      <c r="K86" s="219">
        <v>100.212</v>
      </c>
      <c r="L86" s="219">
        <v>114.503</v>
      </c>
      <c r="M86" s="219">
        <v>114.89400000000001</v>
      </c>
      <c r="N86" s="219">
        <v>117.02200000000001</v>
      </c>
      <c r="O86" s="219">
        <v>105.039</v>
      </c>
      <c r="P86" s="219">
        <v>132.886</v>
      </c>
      <c r="Q86" s="219">
        <v>157.03200000000001</v>
      </c>
      <c r="R86" s="219">
        <v>99.319000000000003</v>
      </c>
      <c r="S86" s="219">
        <v>114.953</v>
      </c>
      <c r="T86" s="219">
        <v>168.749</v>
      </c>
      <c r="U86" s="219">
        <v>187.892</v>
      </c>
      <c r="V86" s="220">
        <v>108.309</v>
      </c>
      <c r="W86" s="220">
        <v>130.59100000000001</v>
      </c>
      <c r="X86" s="220">
        <v>180.49199999999999</v>
      </c>
      <c r="Y86" s="220">
        <v>221.15199999999999</v>
      </c>
    </row>
    <row r="87" spans="1:25" x14ac:dyDescent="0.25">
      <c r="A87" s="218" t="s">
        <v>137</v>
      </c>
      <c r="B87" s="219">
        <v>348.738</v>
      </c>
      <c r="C87" s="219">
        <v>372.34699999999998</v>
      </c>
      <c r="D87" s="219">
        <v>362.22</v>
      </c>
      <c r="E87" s="219">
        <v>378.38900000000001</v>
      </c>
      <c r="F87" s="219">
        <v>354.33100000000002</v>
      </c>
      <c r="G87" s="219">
        <v>384.33300000000003</v>
      </c>
      <c r="H87" s="219">
        <v>429.78300000000002</v>
      </c>
      <c r="I87" s="219">
        <v>503.637</v>
      </c>
      <c r="J87" s="219">
        <v>468.375</v>
      </c>
      <c r="K87" s="219">
        <v>446.47</v>
      </c>
      <c r="L87" s="219">
        <v>464.86500000000001</v>
      </c>
      <c r="M87" s="219">
        <v>518.22699999999998</v>
      </c>
      <c r="N87" s="219">
        <v>620.11400000000003</v>
      </c>
      <c r="O87" s="219">
        <v>618.00099999999998</v>
      </c>
      <c r="P87" s="219">
        <v>580.85699999999997</v>
      </c>
      <c r="Q87" s="219">
        <v>660.93899999999996</v>
      </c>
      <c r="R87" s="219">
        <v>610.67600000000004</v>
      </c>
      <c r="S87" s="219">
        <v>694.21199999999999</v>
      </c>
      <c r="T87" s="219">
        <v>690.596</v>
      </c>
      <c r="U87" s="219">
        <v>726.995</v>
      </c>
      <c r="V87" s="220">
        <v>494.60399999999998</v>
      </c>
      <c r="W87" s="220">
        <v>709.18100000000004</v>
      </c>
      <c r="X87" s="220">
        <v>817.02599999999995</v>
      </c>
      <c r="Y87" s="220">
        <v>938.89099999999996</v>
      </c>
    </row>
    <row r="88" spans="1:25" x14ac:dyDescent="0.25">
      <c r="A88" s="218" t="s">
        <v>138</v>
      </c>
      <c r="B88" s="219">
        <v>387.767</v>
      </c>
      <c r="C88" s="219">
        <v>363.86</v>
      </c>
      <c r="D88" s="219">
        <v>371.46899999999999</v>
      </c>
      <c r="E88" s="219">
        <v>426.97500000000002</v>
      </c>
      <c r="F88" s="219">
        <v>414.18700000000001</v>
      </c>
      <c r="G88" s="219">
        <v>462.786</v>
      </c>
      <c r="H88" s="219">
        <v>467.07299999999998</v>
      </c>
      <c r="I88" s="219">
        <v>512.28300000000002</v>
      </c>
      <c r="J88" s="219">
        <v>479.80599999999998</v>
      </c>
      <c r="K88" s="219">
        <v>626.55399999999997</v>
      </c>
      <c r="L88" s="219">
        <v>776.97400000000005</v>
      </c>
      <c r="M88" s="219">
        <v>752.06</v>
      </c>
      <c r="N88" s="219">
        <v>790.44899999999996</v>
      </c>
      <c r="O88" s="219">
        <v>1009.856</v>
      </c>
      <c r="P88" s="219">
        <v>816.29899999999998</v>
      </c>
      <c r="Q88" s="219">
        <v>644.16999999999996</v>
      </c>
      <c r="R88" s="219">
        <v>672.62</v>
      </c>
      <c r="S88" s="219">
        <v>644.81799999999998</v>
      </c>
      <c r="T88" s="219">
        <v>771.44399999999996</v>
      </c>
      <c r="U88" s="219">
        <v>861.54100000000005</v>
      </c>
      <c r="V88" s="220">
        <v>537.99</v>
      </c>
      <c r="W88" s="220">
        <v>897.87800000000004</v>
      </c>
      <c r="X88" s="220">
        <v>1079.508</v>
      </c>
      <c r="Y88" s="220">
        <v>1131.7650000000001</v>
      </c>
    </row>
    <row r="89" spans="1:25" x14ac:dyDescent="0.25">
      <c r="A89" s="218" t="s">
        <v>139</v>
      </c>
      <c r="B89" s="219">
        <v>375.209</v>
      </c>
      <c r="C89" s="219">
        <v>428.8</v>
      </c>
      <c r="D89" s="219">
        <v>362.63600000000002</v>
      </c>
      <c r="E89" s="219">
        <v>352.55</v>
      </c>
      <c r="F89" s="219">
        <v>398.82400000000001</v>
      </c>
      <c r="G89" s="219">
        <v>430.36700000000002</v>
      </c>
      <c r="H89" s="219">
        <v>428.05900000000003</v>
      </c>
      <c r="I89" s="219">
        <v>525.44000000000005</v>
      </c>
      <c r="J89" s="219">
        <v>671.54899999999998</v>
      </c>
      <c r="K89" s="219">
        <v>499.53500000000003</v>
      </c>
      <c r="L89" s="219">
        <v>614.44100000000003</v>
      </c>
      <c r="M89" s="219">
        <v>671.14499999999998</v>
      </c>
      <c r="N89" s="219">
        <v>755.524</v>
      </c>
      <c r="O89" s="219">
        <v>897.33600000000001</v>
      </c>
      <c r="P89" s="219">
        <v>901.73699999999997</v>
      </c>
      <c r="Q89" s="219">
        <v>973.47299999999996</v>
      </c>
      <c r="R89" s="219">
        <v>724.96400000000006</v>
      </c>
      <c r="S89" s="219">
        <v>817.11699999999996</v>
      </c>
      <c r="T89" s="219">
        <v>933.43</v>
      </c>
      <c r="U89" s="219">
        <v>1009.399</v>
      </c>
      <c r="V89" s="220">
        <v>609.62599999999998</v>
      </c>
      <c r="W89" s="220">
        <v>878.38599999999997</v>
      </c>
      <c r="X89" s="220">
        <v>923.71900000000005</v>
      </c>
      <c r="Y89" s="220">
        <v>1103.645</v>
      </c>
    </row>
    <row r="90" spans="1:25" x14ac:dyDescent="0.25">
      <c r="A90" s="218" t="s">
        <v>140</v>
      </c>
      <c r="B90" s="219">
        <v>303.57799999999997</v>
      </c>
      <c r="C90" s="219">
        <v>295.666</v>
      </c>
      <c r="D90" s="219">
        <v>288.27699999999999</v>
      </c>
      <c r="E90" s="219">
        <v>248.029</v>
      </c>
      <c r="F90" s="219">
        <v>288.363</v>
      </c>
      <c r="G90" s="219">
        <v>274.73</v>
      </c>
      <c r="H90" s="219">
        <v>317.012</v>
      </c>
      <c r="I90" s="219">
        <v>315.11399999999998</v>
      </c>
      <c r="J90" s="219">
        <v>299.12</v>
      </c>
      <c r="K90" s="219">
        <v>244.97399999999999</v>
      </c>
      <c r="L90" s="219">
        <v>329.86399999999998</v>
      </c>
      <c r="M90" s="219">
        <v>360.75099999999998</v>
      </c>
      <c r="N90" s="219">
        <v>369.48599999999999</v>
      </c>
      <c r="O90" s="219">
        <v>377.221</v>
      </c>
      <c r="P90" s="219">
        <v>328.72699999999998</v>
      </c>
      <c r="Q90" s="219">
        <v>486.42200000000003</v>
      </c>
      <c r="R90" s="219">
        <v>439.67399999999998</v>
      </c>
      <c r="S90" s="219">
        <v>554.04999999999995</v>
      </c>
      <c r="T90" s="219">
        <v>586.17899999999997</v>
      </c>
      <c r="U90" s="219">
        <v>586.68100000000004</v>
      </c>
      <c r="V90" s="220">
        <v>387.29500000000002</v>
      </c>
      <c r="W90" s="220">
        <v>682.98299999999995</v>
      </c>
      <c r="X90" s="220">
        <v>671.36300000000006</v>
      </c>
      <c r="Y90" s="220">
        <v>785.12300000000005</v>
      </c>
    </row>
    <row r="91" spans="1:25" x14ac:dyDescent="0.25">
      <c r="A91" s="218" t="s">
        <v>141</v>
      </c>
      <c r="B91" s="219">
        <v>430.67200000000003</v>
      </c>
      <c r="C91" s="219">
        <v>474.10199999999998</v>
      </c>
      <c r="D91" s="219">
        <v>417.416</v>
      </c>
      <c r="E91" s="219">
        <v>414.52300000000002</v>
      </c>
      <c r="F91" s="219">
        <v>424.404</v>
      </c>
      <c r="G91" s="219">
        <v>444.46</v>
      </c>
      <c r="H91" s="219">
        <v>450.90699999999998</v>
      </c>
      <c r="I91" s="219">
        <v>446.63099999999997</v>
      </c>
      <c r="J91" s="219">
        <v>422.77100000000002</v>
      </c>
      <c r="K91" s="219">
        <v>390.18299999999999</v>
      </c>
      <c r="L91" s="219">
        <v>462.15600000000001</v>
      </c>
      <c r="M91" s="219">
        <v>515.80999999999995</v>
      </c>
      <c r="N91" s="219">
        <v>549.92999999999995</v>
      </c>
      <c r="O91" s="219">
        <v>741.52800000000002</v>
      </c>
      <c r="P91" s="219">
        <v>677.07399999999996</v>
      </c>
      <c r="Q91" s="219">
        <v>559.60500000000002</v>
      </c>
      <c r="R91" s="219">
        <v>783.53700000000003</v>
      </c>
      <c r="S91" s="219">
        <v>876.66300000000001</v>
      </c>
      <c r="T91" s="219">
        <v>1059.702</v>
      </c>
      <c r="U91" s="219">
        <v>1115.0329999999999</v>
      </c>
      <c r="V91" s="220">
        <v>789.43899999999996</v>
      </c>
      <c r="W91" s="220">
        <v>1078.4349999999999</v>
      </c>
      <c r="X91" s="220">
        <v>1301.338</v>
      </c>
      <c r="Y91" s="220">
        <v>1318.422</v>
      </c>
    </row>
    <row r="92" spans="1:25" x14ac:dyDescent="0.25">
      <c r="A92" s="218" t="s">
        <v>142</v>
      </c>
      <c r="B92" s="219">
        <v>189.411</v>
      </c>
      <c r="C92" s="219">
        <v>194.53399999999999</v>
      </c>
      <c r="D92" s="219">
        <v>174.37899999999999</v>
      </c>
      <c r="E92" s="219">
        <v>193.01</v>
      </c>
      <c r="F92" s="219">
        <v>225.85300000000001</v>
      </c>
      <c r="G92" s="219">
        <v>301.34100000000001</v>
      </c>
      <c r="H92" s="219">
        <v>296.80399999999997</v>
      </c>
      <c r="I92" s="219">
        <v>352.82900000000001</v>
      </c>
      <c r="J92" s="219">
        <v>333.13</v>
      </c>
      <c r="K92" s="219">
        <v>351.43400000000003</v>
      </c>
      <c r="L92" s="219">
        <v>450.64299999999997</v>
      </c>
      <c r="M92" s="219">
        <v>448.245</v>
      </c>
      <c r="N92" s="219">
        <v>544.36099999999999</v>
      </c>
      <c r="O92" s="219">
        <v>569.26199999999994</v>
      </c>
      <c r="P92" s="219">
        <v>582.64200000000005</v>
      </c>
      <c r="Q92" s="219">
        <v>489.19799999999998</v>
      </c>
      <c r="R92" s="219">
        <v>354.89800000000002</v>
      </c>
      <c r="S92" s="219">
        <v>511.13900000000001</v>
      </c>
      <c r="T92" s="219">
        <v>543.55499999999995</v>
      </c>
      <c r="U92" s="219">
        <v>502.26400000000001</v>
      </c>
      <c r="V92" s="220">
        <v>332.04300000000001</v>
      </c>
      <c r="W92" s="220">
        <v>454.40699999999998</v>
      </c>
      <c r="X92" s="220">
        <v>521.26400000000001</v>
      </c>
      <c r="Y92" s="220">
        <v>687.84699999999998</v>
      </c>
    </row>
    <row r="93" spans="1:25" x14ac:dyDescent="0.25">
      <c r="A93" s="218" t="s">
        <v>143</v>
      </c>
      <c r="B93" s="219">
        <v>127.38800000000001</v>
      </c>
      <c r="C93" s="219">
        <v>132.267</v>
      </c>
      <c r="D93" s="219">
        <v>140.13200000000001</v>
      </c>
      <c r="E93" s="219">
        <v>135.97499999999999</v>
      </c>
      <c r="F93" s="219">
        <v>147.05199999999999</v>
      </c>
      <c r="G93" s="219">
        <v>162.22800000000001</v>
      </c>
      <c r="H93" s="219">
        <v>186.63399999999999</v>
      </c>
      <c r="I93" s="219">
        <v>188.41399999999999</v>
      </c>
      <c r="J93" s="219">
        <v>238.77500000000001</v>
      </c>
      <c r="K93" s="219">
        <v>178.44499999999999</v>
      </c>
      <c r="L93" s="219">
        <v>164.82499999999999</v>
      </c>
      <c r="M93" s="219">
        <v>160.53100000000001</v>
      </c>
      <c r="N93" s="219">
        <v>161.53</v>
      </c>
      <c r="O93" s="219">
        <v>162.012</v>
      </c>
      <c r="P93" s="219">
        <v>135.589</v>
      </c>
      <c r="Q93" s="219">
        <v>109.751</v>
      </c>
      <c r="R93" s="219">
        <v>218.018</v>
      </c>
      <c r="S93" s="219">
        <v>218.279</v>
      </c>
      <c r="T93" s="219">
        <v>243.26599999999999</v>
      </c>
      <c r="U93" s="219">
        <v>227.376</v>
      </c>
      <c r="V93" s="220">
        <v>123.687</v>
      </c>
      <c r="W93" s="220">
        <v>203.26499999999999</v>
      </c>
      <c r="X93" s="220">
        <v>216.05199999999999</v>
      </c>
      <c r="Y93" s="220">
        <v>270.45299999999997</v>
      </c>
    </row>
    <row r="94" spans="1:25" ht="18" x14ac:dyDescent="0.25">
      <c r="A94" s="217" t="s">
        <v>239</v>
      </c>
      <c r="B94" s="215">
        <v>1601.664</v>
      </c>
      <c r="C94" s="215">
        <v>1647.0170000000001</v>
      </c>
      <c r="D94" s="215">
        <v>1719.596</v>
      </c>
      <c r="E94" s="215">
        <v>1656.037</v>
      </c>
      <c r="F94" s="215">
        <v>1805.2619999999999</v>
      </c>
      <c r="G94" s="215">
        <v>1832.9760000000001</v>
      </c>
      <c r="H94" s="215">
        <v>1872.56</v>
      </c>
      <c r="I94" s="215">
        <v>2078.989</v>
      </c>
      <c r="J94" s="215">
        <v>2379.415</v>
      </c>
      <c r="K94" s="215">
        <v>2353.7530000000002</v>
      </c>
      <c r="L94" s="215">
        <v>2638.1930000000002</v>
      </c>
      <c r="M94" s="215">
        <v>2810.5880000000002</v>
      </c>
      <c r="N94" s="215">
        <v>2986.866</v>
      </c>
      <c r="O94" s="215">
        <v>2792.2840000000001</v>
      </c>
      <c r="P94" s="215">
        <v>2631.4270000000001</v>
      </c>
      <c r="Q94" s="215">
        <v>2814.8389999999999</v>
      </c>
      <c r="R94" s="215">
        <v>2937.9479999999999</v>
      </c>
      <c r="S94" s="215">
        <v>3319.5920000000001</v>
      </c>
      <c r="T94" s="215">
        <v>3336.701</v>
      </c>
      <c r="U94" s="215">
        <v>3754.4760000000001</v>
      </c>
      <c r="V94" s="216">
        <v>2332.665</v>
      </c>
      <c r="W94" s="216">
        <v>3218.25</v>
      </c>
      <c r="X94" s="216">
        <v>3533.2510000000002</v>
      </c>
      <c r="Y94" s="216">
        <v>4116.973</v>
      </c>
    </row>
    <row r="95" spans="1:25" x14ac:dyDescent="0.25">
      <c r="A95" s="218" t="s">
        <v>145</v>
      </c>
      <c r="B95" s="219">
        <v>163.184</v>
      </c>
      <c r="C95" s="219">
        <v>179.91200000000001</v>
      </c>
      <c r="D95" s="219">
        <v>176.43700000000001</v>
      </c>
      <c r="E95" s="219">
        <v>163.57499999999999</v>
      </c>
      <c r="F95" s="219">
        <v>158.02699999999999</v>
      </c>
      <c r="G95" s="219">
        <v>171.52500000000001</v>
      </c>
      <c r="H95" s="219">
        <v>157.84899999999999</v>
      </c>
      <c r="I95" s="219">
        <v>253.84899999999999</v>
      </c>
      <c r="J95" s="219">
        <v>280.863</v>
      </c>
      <c r="K95" s="219">
        <v>247.435</v>
      </c>
      <c r="L95" s="219">
        <v>261.55</v>
      </c>
      <c r="M95" s="219">
        <v>320.24400000000003</v>
      </c>
      <c r="N95" s="219">
        <v>392.63099999999997</v>
      </c>
      <c r="O95" s="219">
        <v>402.101</v>
      </c>
      <c r="P95" s="219">
        <v>331.214</v>
      </c>
      <c r="Q95" s="219">
        <v>325.315</v>
      </c>
      <c r="R95" s="219">
        <v>334.488</v>
      </c>
      <c r="S95" s="219">
        <v>389.89</v>
      </c>
      <c r="T95" s="219">
        <v>371.25900000000001</v>
      </c>
      <c r="U95" s="219">
        <v>407.39100000000002</v>
      </c>
      <c r="V95" s="220">
        <v>278.23599999999999</v>
      </c>
      <c r="W95" s="220">
        <v>412.25799999999998</v>
      </c>
      <c r="X95" s="220">
        <v>490.49799999999999</v>
      </c>
      <c r="Y95" s="220">
        <v>563.50199999999995</v>
      </c>
    </row>
    <row r="96" spans="1:25" x14ac:dyDescent="0.25">
      <c r="A96" s="218" t="s">
        <v>146</v>
      </c>
      <c r="B96" s="219">
        <v>116.764</v>
      </c>
      <c r="C96" s="219">
        <v>118.634</v>
      </c>
      <c r="D96" s="219">
        <v>135.17500000000001</v>
      </c>
      <c r="E96" s="219">
        <v>124.42700000000001</v>
      </c>
      <c r="F96" s="219">
        <v>112.393</v>
      </c>
      <c r="G96" s="219">
        <v>128.37799999999999</v>
      </c>
      <c r="H96" s="219">
        <v>120.07899999999999</v>
      </c>
      <c r="I96" s="219">
        <v>121.69</v>
      </c>
      <c r="J96" s="219">
        <v>135.31200000000001</v>
      </c>
      <c r="K96" s="219">
        <v>137.74</v>
      </c>
      <c r="L96" s="219">
        <v>132.28700000000001</v>
      </c>
      <c r="M96" s="219">
        <v>142.82400000000001</v>
      </c>
      <c r="N96" s="219">
        <v>152.166</v>
      </c>
      <c r="O96" s="219">
        <v>149.56299999999999</v>
      </c>
      <c r="P96" s="219">
        <v>147.434</v>
      </c>
      <c r="Q96" s="219">
        <v>190.77</v>
      </c>
      <c r="R96" s="219">
        <v>178.44</v>
      </c>
      <c r="S96" s="219">
        <v>190.81200000000001</v>
      </c>
      <c r="T96" s="219">
        <v>196.65100000000001</v>
      </c>
      <c r="U96" s="219">
        <v>201.49600000000001</v>
      </c>
      <c r="V96" s="220">
        <v>114.51</v>
      </c>
      <c r="W96" s="220">
        <v>190.50399999999999</v>
      </c>
      <c r="X96" s="220">
        <v>212.45599999999999</v>
      </c>
      <c r="Y96" s="220">
        <v>235.423</v>
      </c>
    </row>
    <row r="97" spans="1:25" x14ac:dyDescent="0.25">
      <c r="A97" s="218" t="s">
        <v>147</v>
      </c>
      <c r="B97" s="219">
        <v>109.583</v>
      </c>
      <c r="C97" s="219">
        <v>132.512</v>
      </c>
      <c r="D97" s="219">
        <v>169.01599999999999</v>
      </c>
      <c r="E97" s="219">
        <v>169.215</v>
      </c>
      <c r="F97" s="219">
        <v>196.309</v>
      </c>
      <c r="G97" s="219">
        <v>197.08</v>
      </c>
      <c r="H97" s="219">
        <v>182.35300000000001</v>
      </c>
      <c r="I97" s="219">
        <v>194.01499999999999</v>
      </c>
      <c r="J97" s="219">
        <v>184.404</v>
      </c>
      <c r="K97" s="219">
        <v>194.77699999999999</v>
      </c>
      <c r="L97" s="219">
        <v>200.422</v>
      </c>
      <c r="M97" s="219">
        <v>248.14</v>
      </c>
      <c r="N97" s="219">
        <v>242.434</v>
      </c>
      <c r="O97" s="219">
        <v>245.35599999999999</v>
      </c>
      <c r="P97" s="219">
        <v>221.505</v>
      </c>
      <c r="Q97" s="219">
        <v>205.11</v>
      </c>
      <c r="R97" s="219">
        <v>201.119</v>
      </c>
      <c r="S97" s="219">
        <v>209.08500000000001</v>
      </c>
      <c r="T97" s="219">
        <v>222.108</v>
      </c>
      <c r="U97" s="219">
        <v>258.08100000000002</v>
      </c>
      <c r="V97" s="220">
        <v>201.73</v>
      </c>
      <c r="W97" s="220">
        <v>277.36399999999998</v>
      </c>
      <c r="X97" s="220">
        <v>318.23</v>
      </c>
      <c r="Y97" s="220">
        <v>381.87700000000001</v>
      </c>
    </row>
    <row r="98" spans="1:25" x14ac:dyDescent="0.25">
      <c r="A98" s="218" t="s">
        <v>148</v>
      </c>
      <c r="B98" s="219">
        <v>62.08</v>
      </c>
      <c r="C98" s="219">
        <v>57.155999999999999</v>
      </c>
      <c r="D98" s="219">
        <v>64.924999999999997</v>
      </c>
      <c r="E98" s="219">
        <v>61.24</v>
      </c>
      <c r="F98" s="219">
        <v>71.930000000000007</v>
      </c>
      <c r="G98" s="219">
        <v>65.498999999999995</v>
      </c>
      <c r="H98" s="219">
        <v>93.796000000000006</v>
      </c>
      <c r="I98" s="219">
        <v>91.591999999999999</v>
      </c>
      <c r="J98" s="219">
        <v>136.31399999999999</v>
      </c>
      <c r="K98" s="219">
        <v>97.602000000000004</v>
      </c>
      <c r="L98" s="219">
        <v>105.246</v>
      </c>
      <c r="M98" s="219">
        <v>102.292</v>
      </c>
      <c r="N98" s="219">
        <v>119.536</v>
      </c>
      <c r="O98" s="219">
        <v>146.626</v>
      </c>
      <c r="P98" s="219">
        <v>152.15</v>
      </c>
      <c r="Q98" s="219">
        <v>132.75899999999999</v>
      </c>
      <c r="R98" s="219">
        <v>118.32</v>
      </c>
      <c r="S98" s="219">
        <v>148.21199999999999</v>
      </c>
      <c r="T98" s="219">
        <v>161.483</v>
      </c>
      <c r="U98" s="219">
        <v>165.43</v>
      </c>
      <c r="V98" s="220">
        <v>116.85</v>
      </c>
      <c r="W98" s="220">
        <v>143.57</v>
      </c>
      <c r="X98" s="220">
        <v>180.42699999999999</v>
      </c>
      <c r="Y98" s="220">
        <v>227.911</v>
      </c>
    </row>
    <row r="99" spans="1:25" x14ac:dyDescent="0.25">
      <c r="A99" s="218" t="s">
        <v>149</v>
      </c>
      <c r="B99" s="219">
        <v>512.279</v>
      </c>
      <c r="C99" s="219">
        <v>535.83399999999995</v>
      </c>
      <c r="D99" s="219">
        <v>515.90499999999997</v>
      </c>
      <c r="E99" s="219">
        <v>441.67399999999998</v>
      </c>
      <c r="F99" s="219">
        <v>500.67500000000001</v>
      </c>
      <c r="G99" s="219">
        <v>495.10399999999998</v>
      </c>
      <c r="H99" s="219">
        <v>543.04700000000003</v>
      </c>
      <c r="I99" s="219">
        <v>541.18499999999995</v>
      </c>
      <c r="J99" s="219">
        <v>608.83399999999995</v>
      </c>
      <c r="K99" s="219">
        <v>726.80399999999997</v>
      </c>
      <c r="L99" s="219">
        <v>914.04300000000001</v>
      </c>
      <c r="M99" s="219">
        <v>882.21199999999999</v>
      </c>
      <c r="N99" s="219">
        <v>924.447</v>
      </c>
      <c r="O99" s="219">
        <v>741.40200000000004</v>
      </c>
      <c r="P99" s="219">
        <v>752.11900000000003</v>
      </c>
      <c r="Q99" s="219">
        <v>958.99400000000003</v>
      </c>
      <c r="R99" s="219">
        <v>895.32799999999997</v>
      </c>
      <c r="S99" s="219">
        <v>1063.758</v>
      </c>
      <c r="T99" s="219">
        <v>1108.4780000000001</v>
      </c>
      <c r="U99" s="219">
        <v>1328.16</v>
      </c>
      <c r="V99" s="220">
        <v>631.88199999999995</v>
      </c>
      <c r="W99" s="220">
        <v>1018.326</v>
      </c>
      <c r="X99" s="220">
        <v>1117.152</v>
      </c>
      <c r="Y99" s="220">
        <v>1231.223</v>
      </c>
    </row>
    <row r="100" spans="1:25" x14ac:dyDescent="0.25">
      <c r="A100" s="218" t="s">
        <v>150</v>
      </c>
      <c r="B100" s="219">
        <v>326.43799999999999</v>
      </c>
      <c r="C100" s="219">
        <v>292.57</v>
      </c>
      <c r="D100" s="219">
        <v>306.00400000000002</v>
      </c>
      <c r="E100" s="219">
        <v>309.60500000000002</v>
      </c>
      <c r="F100" s="219">
        <v>367.73899999999998</v>
      </c>
      <c r="G100" s="219">
        <v>364.15699999999998</v>
      </c>
      <c r="H100" s="219">
        <v>379.16800000000001</v>
      </c>
      <c r="I100" s="219">
        <v>357.017</v>
      </c>
      <c r="J100" s="219">
        <v>489.851</v>
      </c>
      <c r="K100" s="219">
        <v>416.94</v>
      </c>
      <c r="L100" s="219">
        <v>474.04300000000001</v>
      </c>
      <c r="M100" s="219">
        <v>474.11399999999998</v>
      </c>
      <c r="N100" s="219">
        <v>503.85599999999999</v>
      </c>
      <c r="O100" s="219">
        <v>496.33800000000002</v>
      </c>
      <c r="P100" s="219">
        <v>487.81599999999997</v>
      </c>
      <c r="Q100" s="219">
        <v>490.07100000000003</v>
      </c>
      <c r="R100" s="219">
        <v>584.03300000000002</v>
      </c>
      <c r="S100" s="219">
        <v>584.85699999999997</v>
      </c>
      <c r="T100" s="219">
        <v>596.81500000000005</v>
      </c>
      <c r="U100" s="219">
        <v>645.99300000000005</v>
      </c>
      <c r="V100" s="220">
        <v>432.47399999999999</v>
      </c>
      <c r="W100" s="220">
        <v>509.28</v>
      </c>
      <c r="X100" s="220">
        <v>536.13</v>
      </c>
      <c r="Y100" s="220">
        <v>698.95799999999997</v>
      </c>
    </row>
    <row r="101" spans="1:25" x14ac:dyDescent="0.25">
      <c r="A101" s="218" t="s">
        <v>151</v>
      </c>
      <c r="B101" s="219">
        <v>151.82900000000001</v>
      </c>
      <c r="C101" s="219">
        <v>157.40799999999999</v>
      </c>
      <c r="D101" s="219">
        <v>178.40100000000001</v>
      </c>
      <c r="E101" s="219">
        <v>201.43199999999999</v>
      </c>
      <c r="F101" s="219">
        <v>217.51900000000001</v>
      </c>
      <c r="G101" s="219">
        <v>211.38900000000001</v>
      </c>
      <c r="H101" s="219">
        <v>164.435</v>
      </c>
      <c r="I101" s="219">
        <v>250.244</v>
      </c>
      <c r="J101" s="219">
        <v>255.69399999999999</v>
      </c>
      <c r="K101" s="219">
        <v>243.89599999999999</v>
      </c>
      <c r="L101" s="219">
        <v>263.46499999999997</v>
      </c>
      <c r="M101" s="219">
        <v>323.73899999999998</v>
      </c>
      <c r="N101" s="219">
        <v>327.61399999999998</v>
      </c>
      <c r="O101" s="219">
        <v>306.65300000000002</v>
      </c>
      <c r="P101" s="219">
        <v>287.66300000000001</v>
      </c>
      <c r="Q101" s="219">
        <v>239.916</v>
      </c>
      <c r="R101" s="219">
        <v>319.56099999999998</v>
      </c>
      <c r="S101" s="219">
        <v>358.26799999999997</v>
      </c>
      <c r="T101" s="219">
        <v>347.07499999999999</v>
      </c>
      <c r="U101" s="219">
        <v>364.072</v>
      </c>
      <c r="V101" s="220">
        <v>257.36599999999999</v>
      </c>
      <c r="W101" s="220">
        <v>300.91399999999999</v>
      </c>
      <c r="X101" s="220">
        <v>319.483</v>
      </c>
      <c r="Y101" s="220">
        <v>354.03699999999998</v>
      </c>
    </row>
    <row r="102" spans="1:25" x14ac:dyDescent="0.25">
      <c r="A102" s="218" t="s">
        <v>152</v>
      </c>
      <c r="B102" s="219">
        <v>32.491</v>
      </c>
      <c r="C102" s="219">
        <v>34.576999999999998</v>
      </c>
      <c r="D102" s="219">
        <v>31.414999999999999</v>
      </c>
      <c r="E102" s="219">
        <v>31.702999999999999</v>
      </c>
      <c r="F102" s="219">
        <v>34.701000000000001</v>
      </c>
      <c r="G102" s="219">
        <v>35.366</v>
      </c>
      <c r="H102" s="219">
        <v>39.81</v>
      </c>
      <c r="I102" s="219">
        <v>48.820999999999998</v>
      </c>
      <c r="J102" s="219">
        <v>42.393999999999998</v>
      </c>
      <c r="K102" s="219">
        <v>46.607999999999997</v>
      </c>
      <c r="L102" s="219">
        <v>48.598999999999997</v>
      </c>
      <c r="M102" s="219">
        <v>53.441000000000003</v>
      </c>
      <c r="N102" s="219">
        <v>66.772000000000006</v>
      </c>
      <c r="O102" s="219">
        <v>65.899000000000001</v>
      </c>
      <c r="P102" s="219">
        <v>61.991999999999997</v>
      </c>
      <c r="Q102" s="219">
        <v>64.948999999999998</v>
      </c>
      <c r="R102" s="219">
        <v>72.77</v>
      </c>
      <c r="S102" s="219">
        <v>65.745000000000005</v>
      </c>
      <c r="T102" s="219">
        <v>59.433999999999997</v>
      </c>
      <c r="U102" s="219">
        <v>70.033000000000001</v>
      </c>
      <c r="V102" s="220">
        <v>62.561999999999998</v>
      </c>
      <c r="W102" s="220">
        <v>87.022999999999996</v>
      </c>
      <c r="X102" s="220">
        <v>74.957999999999998</v>
      </c>
      <c r="Y102" s="220">
        <v>124.72199999999999</v>
      </c>
    </row>
    <row r="103" spans="1:25" x14ac:dyDescent="0.25">
      <c r="A103" s="218" t="s">
        <v>153</v>
      </c>
      <c r="B103" s="219">
        <v>79.611999999999995</v>
      </c>
      <c r="C103" s="219">
        <v>82.084000000000003</v>
      </c>
      <c r="D103" s="219">
        <v>109.255</v>
      </c>
      <c r="E103" s="219">
        <v>101.26900000000001</v>
      </c>
      <c r="F103" s="219">
        <v>90.581999999999994</v>
      </c>
      <c r="G103" s="219">
        <v>99.343000000000004</v>
      </c>
      <c r="H103" s="219">
        <v>145.02799999999999</v>
      </c>
      <c r="I103" s="219">
        <v>163.453</v>
      </c>
      <c r="J103" s="219">
        <v>187.852</v>
      </c>
      <c r="K103" s="219">
        <v>185.065</v>
      </c>
      <c r="L103" s="219">
        <v>182.9</v>
      </c>
      <c r="M103" s="219">
        <v>209.86199999999999</v>
      </c>
      <c r="N103" s="219">
        <v>204.316</v>
      </c>
      <c r="O103" s="219">
        <v>187.08</v>
      </c>
      <c r="P103" s="219">
        <v>157.34700000000001</v>
      </c>
      <c r="Q103" s="219">
        <v>166.321</v>
      </c>
      <c r="R103" s="219">
        <v>188.90100000000001</v>
      </c>
      <c r="S103" s="219">
        <v>261.17899999999997</v>
      </c>
      <c r="T103" s="219">
        <v>217.636</v>
      </c>
      <c r="U103" s="219">
        <v>247.892</v>
      </c>
      <c r="V103" s="220">
        <v>194.81100000000001</v>
      </c>
      <c r="W103" s="220">
        <v>211.548</v>
      </c>
      <c r="X103" s="220">
        <v>224.76900000000001</v>
      </c>
      <c r="Y103" s="220">
        <v>245.124</v>
      </c>
    </row>
    <row r="104" spans="1:25" ht="19.5" x14ac:dyDescent="0.25">
      <c r="A104" s="218" t="s">
        <v>154</v>
      </c>
      <c r="B104" s="219">
        <v>31.146999999999998</v>
      </c>
      <c r="C104" s="219">
        <v>34.335000000000001</v>
      </c>
      <c r="D104" s="219">
        <v>26.143999999999998</v>
      </c>
      <c r="E104" s="219">
        <v>28.815999999999999</v>
      </c>
      <c r="F104" s="219">
        <v>30.244</v>
      </c>
      <c r="G104" s="219">
        <v>38.552999999999997</v>
      </c>
      <c r="H104" s="219">
        <v>30.343</v>
      </c>
      <c r="I104" s="219">
        <v>27.815999999999999</v>
      </c>
      <c r="J104" s="219">
        <v>31.84</v>
      </c>
      <c r="K104" s="219">
        <v>32.735999999999997</v>
      </c>
      <c r="L104" s="219">
        <v>32.134999999999998</v>
      </c>
      <c r="M104" s="219">
        <v>32.048999999999999</v>
      </c>
      <c r="N104" s="219">
        <v>25.914000000000001</v>
      </c>
      <c r="O104" s="219">
        <v>23.88</v>
      </c>
      <c r="P104" s="219">
        <v>22.684999999999999</v>
      </c>
      <c r="Q104" s="219">
        <v>31.001999999999999</v>
      </c>
      <c r="R104" s="219">
        <v>32.049999999999997</v>
      </c>
      <c r="S104" s="219">
        <v>29.864000000000001</v>
      </c>
      <c r="T104" s="219">
        <v>40.994999999999997</v>
      </c>
      <c r="U104" s="219">
        <v>38.090000000000003</v>
      </c>
      <c r="V104" s="220">
        <v>26.532</v>
      </c>
      <c r="W104" s="220">
        <v>36.234999999999999</v>
      </c>
      <c r="X104" s="220">
        <v>37.365000000000002</v>
      </c>
      <c r="Y104" s="220">
        <v>45.295999999999999</v>
      </c>
    </row>
    <row r="105" spans="1:25" ht="19.5" x14ac:dyDescent="0.25">
      <c r="A105" s="251" t="s">
        <v>155</v>
      </c>
      <c r="B105" s="219">
        <v>16.257000000000001</v>
      </c>
      <c r="C105" s="219">
        <v>21.995000000000001</v>
      </c>
      <c r="D105" s="219">
        <v>6.9189999999999996</v>
      </c>
      <c r="E105" s="219">
        <v>23.081</v>
      </c>
      <c r="F105" s="219">
        <v>25.143000000000001</v>
      </c>
      <c r="G105" s="219">
        <v>26.582000000000001</v>
      </c>
      <c r="H105" s="219">
        <v>16.652000000000001</v>
      </c>
      <c r="I105" s="219">
        <v>29.306999999999999</v>
      </c>
      <c r="J105" s="219">
        <v>26.056999999999999</v>
      </c>
      <c r="K105" s="219">
        <v>24.15</v>
      </c>
      <c r="L105" s="219">
        <v>23.503</v>
      </c>
      <c r="M105" s="219">
        <v>21.670999999999999</v>
      </c>
      <c r="N105" s="219">
        <v>27.18</v>
      </c>
      <c r="O105" s="219">
        <v>27.385999999999999</v>
      </c>
      <c r="P105" s="219">
        <v>9.5020000000000007</v>
      </c>
      <c r="Q105" s="219">
        <v>9.6319999999999997</v>
      </c>
      <c r="R105" s="219">
        <v>12.938000000000001</v>
      </c>
      <c r="S105" s="219">
        <v>17.922000000000001</v>
      </c>
      <c r="T105" s="219">
        <v>14.766999999999999</v>
      </c>
      <c r="U105" s="219">
        <v>27.838000000000001</v>
      </c>
      <c r="V105" s="220">
        <v>15.712</v>
      </c>
      <c r="W105" s="220">
        <v>31.228000000000002</v>
      </c>
      <c r="X105" s="220">
        <v>21.783000000000001</v>
      </c>
      <c r="Y105" s="220">
        <v>8.9</v>
      </c>
    </row>
    <row r="106" spans="1:25" x14ac:dyDescent="0.25">
      <c r="A106" s="252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20"/>
      <c r="W106" s="220"/>
      <c r="X106" s="220"/>
      <c r="Y106" s="220"/>
    </row>
    <row r="107" spans="1:25" ht="15.75" thickBot="1" x14ac:dyDescent="0.3">
      <c r="A107" s="306" t="s">
        <v>268</v>
      </c>
      <c r="B107" s="306"/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255"/>
      <c r="S107" s="255"/>
      <c r="T107" s="255"/>
      <c r="U107" s="96"/>
      <c r="V107" s="96"/>
      <c r="W107" s="96"/>
      <c r="X107" s="96"/>
      <c r="Y107" s="96"/>
    </row>
  </sheetData>
  <mergeCells count="3">
    <mergeCell ref="A2:Y2"/>
    <mergeCell ref="A3:Y3"/>
    <mergeCell ref="A107:Q107"/>
  </mergeCells>
  <conditionalFormatting sqref="V8:V56 V58:V80 V82:V106">
    <cfRule type="containsText" dxfId="101" priority="15" operator="containsText" text="ЛОЖЬ">
      <formula>NOT(ISERROR(SEARCH("ЛОЖЬ",V8)))</formula>
    </cfRule>
  </conditionalFormatting>
  <conditionalFormatting sqref="W9:W56 W58:W80 W82:W106">
    <cfRule type="containsText" dxfId="100" priority="14" operator="containsText" text="ЛОЖЬ">
      <formula>NOT(ISERROR(SEARCH("ЛОЖЬ",W9)))</formula>
    </cfRule>
  </conditionalFormatting>
  <conditionalFormatting sqref="W8">
    <cfRule type="containsText" dxfId="99" priority="13" operator="containsText" text="ЛОЖЬ">
      <formula>NOT(ISERROR(SEARCH("ЛОЖЬ",W8)))</formula>
    </cfRule>
  </conditionalFormatting>
  <conditionalFormatting sqref="X9:X56 X58:X80 X82:X106">
    <cfRule type="containsText" dxfId="98" priority="12" operator="containsText" text="ЛОЖЬ">
      <formula>NOT(ISERROR(SEARCH("ЛОЖЬ",X9)))</formula>
    </cfRule>
  </conditionalFormatting>
  <conditionalFormatting sqref="X8">
    <cfRule type="containsText" dxfId="97" priority="11" operator="containsText" text="ЛОЖЬ">
      <formula>NOT(ISERROR(SEARCH("ЛОЖЬ",X8)))</formula>
    </cfRule>
  </conditionalFormatting>
  <conditionalFormatting sqref="Y9:Y56 Y58:Y80 Y82:Y106">
    <cfRule type="containsText" dxfId="96" priority="10" operator="containsText" text="ЛОЖЬ">
      <formula>NOT(ISERROR(SEARCH("ЛОЖЬ",Y9)))</formula>
    </cfRule>
  </conditionalFormatting>
  <conditionalFormatting sqref="Y8">
    <cfRule type="containsText" dxfId="95" priority="9" operator="containsText" text="ЛОЖЬ">
      <formula>NOT(ISERROR(SEARCH("ЛОЖЬ",Y8)))</formula>
    </cfRule>
  </conditionalFormatting>
  <conditionalFormatting sqref="V57">
    <cfRule type="containsText" dxfId="94" priority="8" operator="containsText" text="ЛОЖЬ">
      <formula>NOT(ISERROR(SEARCH("ЛОЖЬ",V57)))</formula>
    </cfRule>
  </conditionalFormatting>
  <conditionalFormatting sqref="W57">
    <cfRule type="containsText" dxfId="93" priority="7" operator="containsText" text="ЛОЖЬ">
      <formula>NOT(ISERROR(SEARCH("ЛОЖЬ",W57)))</formula>
    </cfRule>
  </conditionalFormatting>
  <conditionalFormatting sqref="X57">
    <cfRule type="containsText" dxfId="92" priority="6" operator="containsText" text="ЛОЖЬ">
      <formula>NOT(ISERROR(SEARCH("ЛОЖЬ",X57)))</formula>
    </cfRule>
  </conditionalFormatting>
  <conditionalFormatting sqref="Y57">
    <cfRule type="containsText" dxfId="91" priority="5" operator="containsText" text="ЛОЖЬ">
      <formula>NOT(ISERROR(SEARCH("ЛОЖЬ",Y57)))</formula>
    </cfRule>
  </conditionalFormatting>
  <conditionalFormatting sqref="V81">
    <cfRule type="containsText" dxfId="90" priority="4" operator="containsText" text="ЛОЖЬ">
      <formula>NOT(ISERROR(SEARCH("ЛОЖЬ",V81)))</formula>
    </cfRule>
  </conditionalFormatting>
  <conditionalFormatting sqref="W81">
    <cfRule type="containsText" dxfId="89" priority="3" operator="containsText" text="ЛОЖЬ">
      <formula>NOT(ISERROR(SEARCH("ЛОЖЬ",W81)))</formula>
    </cfRule>
  </conditionalFormatting>
  <conditionalFormatting sqref="X81">
    <cfRule type="containsText" dxfId="88" priority="2" operator="containsText" text="ЛОЖЬ">
      <formula>NOT(ISERROR(SEARCH("ЛОЖЬ",X81)))</formula>
    </cfRule>
  </conditionalFormatting>
  <conditionalFormatting sqref="Y81">
    <cfRule type="containsText" dxfId="87" priority="1" operator="containsText" text="ЛОЖЬ">
      <formula>NOT(ISERROR(SEARCH("ЛОЖЬ",Y81)))</formula>
    </cfRule>
  </conditionalFormatting>
  <pageMargins left="0.7" right="0.7" top="0.75" bottom="0.75" header="0.3" footer="0.3"/>
  <pageSetup paperSize="9" firstPageNumber="2147483647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V111"/>
  <sheetViews>
    <sheetView workbookViewId="0">
      <pane ySplit="6" topLeftCell="A91" activePane="bottomLeft" state="frozen"/>
      <selection activeCell="A3" sqref="A3:V3"/>
      <selection pane="bottomLeft" activeCell="Q4" sqref="Q4"/>
    </sheetView>
  </sheetViews>
  <sheetFormatPr defaultRowHeight="15" x14ac:dyDescent="0.25"/>
  <cols>
    <col min="1" max="1" width="18" style="10" customWidth="1"/>
    <col min="2" max="21" width="9.140625" style="10"/>
    <col min="22" max="22" width="9.140625" style="98"/>
    <col min="23" max="16384" width="9.140625" style="10"/>
  </cols>
  <sheetData>
    <row r="1" spans="1:22" ht="30.75" customHeight="1" x14ac:dyDescent="0.25"/>
    <row r="2" spans="1:22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1:22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</row>
    <row r="4" spans="1:22" x14ac:dyDescent="0.25">
      <c r="A4" s="193" t="s">
        <v>247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R4" s="225"/>
    </row>
    <row r="5" spans="1:22" x14ac:dyDescent="0.25">
      <c r="A5" s="158" t="s">
        <v>261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</row>
    <row r="6" spans="1:22" x14ac:dyDescent="0.25">
      <c r="A6" s="226"/>
      <c r="B6" s="142">
        <v>2002</v>
      </c>
      <c r="C6" s="142">
        <v>2004</v>
      </c>
      <c r="D6" s="142">
        <v>2005</v>
      </c>
      <c r="E6" s="142">
        <v>2006</v>
      </c>
      <c r="F6" s="142">
        <v>2007</v>
      </c>
      <c r="G6" s="142">
        <v>2008</v>
      </c>
      <c r="H6" s="142">
        <v>2009</v>
      </c>
      <c r="I6" s="142">
        <v>2010</v>
      </c>
      <c r="J6" s="142">
        <v>2011</v>
      </c>
      <c r="K6" s="142">
        <v>2012</v>
      </c>
      <c r="L6" s="142">
        <v>2013</v>
      </c>
      <c r="M6" s="142">
        <v>2014</v>
      </c>
      <c r="N6" s="142">
        <v>2015</v>
      </c>
      <c r="O6" s="142">
        <v>2016</v>
      </c>
      <c r="P6" s="142">
        <v>2017</v>
      </c>
      <c r="Q6" s="142">
        <v>2018</v>
      </c>
      <c r="R6" s="142">
        <v>2019</v>
      </c>
      <c r="S6" s="142">
        <v>2020</v>
      </c>
      <c r="T6" s="103">
        <v>2021</v>
      </c>
      <c r="U6" s="103">
        <v>2022</v>
      </c>
      <c r="V6" s="103">
        <v>2023</v>
      </c>
    </row>
    <row r="7" spans="1:22" x14ac:dyDescent="0.25">
      <c r="A7" s="227" t="s">
        <v>55</v>
      </c>
      <c r="B7" s="228">
        <v>3345</v>
      </c>
      <c r="C7" s="228">
        <v>4010</v>
      </c>
      <c r="D7" s="228">
        <v>5079</v>
      </c>
      <c r="E7" s="228">
        <v>5842</v>
      </c>
      <c r="F7" s="228">
        <v>6639</v>
      </c>
      <c r="G7" s="228">
        <v>6477</v>
      </c>
      <c r="H7" s="228">
        <v>6897</v>
      </c>
      <c r="I7" s="228">
        <v>9133</v>
      </c>
      <c r="J7" s="228">
        <v>10266</v>
      </c>
      <c r="K7" s="228">
        <v>10773</v>
      </c>
      <c r="L7" s="228">
        <v>11324</v>
      </c>
      <c r="M7" s="228">
        <v>11614</v>
      </c>
      <c r="N7" s="228">
        <v>11893</v>
      </c>
      <c r="O7" s="228">
        <v>12395</v>
      </c>
      <c r="P7" s="228">
        <v>13579</v>
      </c>
      <c r="Q7" s="199">
        <v>13674</v>
      </c>
      <c r="R7" s="200">
        <v>12690</v>
      </c>
      <c r="S7" s="229">
        <v>12463</v>
      </c>
      <c r="T7" s="229">
        <v>13076</v>
      </c>
      <c r="U7" s="229">
        <v>13608</v>
      </c>
      <c r="V7" s="201">
        <v>14102</v>
      </c>
    </row>
    <row r="8" spans="1:22" ht="18" x14ac:dyDescent="0.25">
      <c r="A8" s="230" t="s">
        <v>196</v>
      </c>
      <c r="B8" s="200">
        <v>1093</v>
      </c>
      <c r="C8" s="200">
        <v>1130</v>
      </c>
      <c r="D8" s="200">
        <v>1557</v>
      </c>
      <c r="E8" s="200">
        <v>1786</v>
      </c>
      <c r="F8" s="200">
        <v>2008</v>
      </c>
      <c r="G8" s="200">
        <v>1733</v>
      </c>
      <c r="H8" s="200">
        <v>1997</v>
      </c>
      <c r="I8" s="200">
        <v>2547</v>
      </c>
      <c r="J8" s="200">
        <v>2725</v>
      </c>
      <c r="K8" s="200">
        <v>2626</v>
      </c>
      <c r="L8" s="200">
        <v>2777</v>
      </c>
      <c r="M8" s="200">
        <v>2741</v>
      </c>
      <c r="N8" s="200">
        <v>2897</v>
      </c>
      <c r="O8" s="200">
        <v>2646</v>
      </c>
      <c r="P8" s="200">
        <v>3139</v>
      </c>
      <c r="Q8" s="202">
        <v>3055</v>
      </c>
      <c r="R8" s="200">
        <v>2703</v>
      </c>
      <c r="S8" s="229">
        <v>2977</v>
      </c>
      <c r="T8" s="229">
        <v>3248</v>
      </c>
      <c r="U8" s="229">
        <v>3700</v>
      </c>
      <c r="V8" s="201">
        <v>3833</v>
      </c>
    </row>
    <row r="9" spans="1:22" x14ac:dyDescent="0.25">
      <c r="A9" s="231" t="s">
        <v>57</v>
      </c>
      <c r="B9" s="177">
        <v>20</v>
      </c>
      <c r="C9" s="177">
        <v>31</v>
      </c>
      <c r="D9" s="177">
        <v>44</v>
      </c>
      <c r="E9" s="177">
        <v>57</v>
      </c>
      <c r="F9" s="177">
        <v>69</v>
      </c>
      <c r="G9" s="177">
        <v>74</v>
      </c>
      <c r="H9" s="177">
        <v>63</v>
      </c>
      <c r="I9" s="177">
        <v>70</v>
      </c>
      <c r="J9" s="177">
        <v>71</v>
      </c>
      <c r="K9" s="177">
        <v>79</v>
      </c>
      <c r="L9" s="177">
        <v>86</v>
      </c>
      <c r="M9" s="177">
        <v>97</v>
      </c>
      <c r="N9" s="177">
        <v>97</v>
      </c>
      <c r="O9" s="177">
        <v>98</v>
      </c>
      <c r="P9" s="177">
        <v>100</v>
      </c>
      <c r="Q9" s="204">
        <v>100</v>
      </c>
      <c r="R9" s="177">
        <v>99</v>
      </c>
      <c r="S9" s="232">
        <v>108</v>
      </c>
      <c r="T9" s="232">
        <v>100</v>
      </c>
      <c r="U9" s="232">
        <v>117</v>
      </c>
      <c r="V9" s="205">
        <v>112</v>
      </c>
    </row>
    <row r="10" spans="1:22" x14ac:dyDescent="0.25">
      <c r="A10" s="231" t="s">
        <v>58</v>
      </c>
      <c r="B10" s="177">
        <v>17</v>
      </c>
      <c r="C10" s="177">
        <v>30</v>
      </c>
      <c r="D10" s="177">
        <v>38</v>
      </c>
      <c r="E10" s="177">
        <v>39</v>
      </c>
      <c r="F10" s="177">
        <v>46</v>
      </c>
      <c r="G10" s="177">
        <v>47</v>
      </c>
      <c r="H10" s="177">
        <v>53</v>
      </c>
      <c r="I10" s="177">
        <v>62</v>
      </c>
      <c r="J10" s="177">
        <v>63</v>
      </c>
      <c r="K10" s="177">
        <v>57</v>
      </c>
      <c r="L10" s="177">
        <v>60</v>
      </c>
      <c r="M10" s="177">
        <v>60</v>
      </c>
      <c r="N10" s="177">
        <v>92</v>
      </c>
      <c r="O10" s="177">
        <v>75</v>
      </c>
      <c r="P10" s="177">
        <v>84</v>
      </c>
      <c r="Q10" s="204">
        <v>92</v>
      </c>
      <c r="R10" s="177">
        <v>96</v>
      </c>
      <c r="S10" s="232">
        <v>82</v>
      </c>
      <c r="T10" s="232">
        <v>83</v>
      </c>
      <c r="U10" s="232">
        <v>94</v>
      </c>
      <c r="V10" s="205">
        <v>98</v>
      </c>
    </row>
    <row r="11" spans="1:22" x14ac:dyDescent="0.25">
      <c r="A11" s="231" t="s">
        <v>59</v>
      </c>
      <c r="B11" s="177">
        <v>34</v>
      </c>
      <c r="C11" s="177">
        <v>41</v>
      </c>
      <c r="D11" s="177">
        <v>78</v>
      </c>
      <c r="E11" s="177">
        <v>88</v>
      </c>
      <c r="F11" s="177">
        <v>100</v>
      </c>
      <c r="G11" s="177">
        <v>103</v>
      </c>
      <c r="H11" s="177">
        <v>105</v>
      </c>
      <c r="I11" s="177">
        <v>142</v>
      </c>
      <c r="J11" s="177">
        <v>186</v>
      </c>
      <c r="K11" s="177">
        <v>200</v>
      </c>
      <c r="L11" s="177">
        <v>200</v>
      </c>
      <c r="M11" s="177">
        <v>191</v>
      </c>
      <c r="N11" s="177">
        <v>180</v>
      </c>
      <c r="O11" s="177">
        <v>168</v>
      </c>
      <c r="P11" s="177">
        <v>197</v>
      </c>
      <c r="Q11" s="204">
        <v>180</v>
      </c>
      <c r="R11" s="177">
        <v>157</v>
      </c>
      <c r="S11" s="232">
        <v>136</v>
      </c>
      <c r="T11" s="232">
        <v>148</v>
      </c>
      <c r="U11" s="232">
        <v>168</v>
      </c>
      <c r="V11" s="205">
        <v>170</v>
      </c>
    </row>
    <row r="12" spans="1:22" x14ac:dyDescent="0.25">
      <c r="A12" s="231" t="s">
        <v>60</v>
      </c>
      <c r="B12" s="177">
        <v>17</v>
      </c>
      <c r="C12" s="177">
        <v>19</v>
      </c>
      <c r="D12" s="177">
        <v>28</v>
      </c>
      <c r="E12" s="177">
        <v>39</v>
      </c>
      <c r="F12" s="177">
        <v>32</v>
      </c>
      <c r="G12" s="177">
        <v>37</v>
      </c>
      <c r="H12" s="177">
        <v>43</v>
      </c>
      <c r="I12" s="177">
        <v>67</v>
      </c>
      <c r="J12" s="177">
        <v>71</v>
      </c>
      <c r="K12" s="177">
        <v>74</v>
      </c>
      <c r="L12" s="177">
        <v>76</v>
      </c>
      <c r="M12" s="177">
        <v>79</v>
      </c>
      <c r="N12" s="177">
        <v>129</v>
      </c>
      <c r="O12" s="177">
        <v>82</v>
      </c>
      <c r="P12" s="177">
        <v>119</v>
      </c>
      <c r="Q12" s="204">
        <v>121</v>
      </c>
      <c r="R12" s="177">
        <v>126</v>
      </c>
      <c r="S12" s="232">
        <v>135</v>
      </c>
      <c r="T12" s="232">
        <v>145</v>
      </c>
      <c r="U12" s="232">
        <v>169</v>
      </c>
      <c r="V12" s="205">
        <v>173</v>
      </c>
    </row>
    <row r="13" spans="1:22" x14ac:dyDescent="0.25">
      <c r="A13" s="231" t="s">
        <v>61</v>
      </c>
      <c r="B13" s="177">
        <v>25</v>
      </c>
      <c r="C13" s="177">
        <v>38</v>
      </c>
      <c r="D13" s="177">
        <v>53</v>
      </c>
      <c r="E13" s="177">
        <v>68</v>
      </c>
      <c r="F13" s="177">
        <v>80</v>
      </c>
      <c r="G13" s="177">
        <v>93</v>
      </c>
      <c r="H13" s="177">
        <v>97</v>
      </c>
      <c r="I13" s="177">
        <v>121</v>
      </c>
      <c r="J13" s="177">
        <v>129</v>
      </c>
      <c r="K13" s="177">
        <v>127</v>
      </c>
      <c r="L13" s="177">
        <v>115</v>
      </c>
      <c r="M13" s="177">
        <v>121</v>
      </c>
      <c r="N13" s="177">
        <v>119</v>
      </c>
      <c r="O13" s="177">
        <v>120</v>
      </c>
      <c r="P13" s="177">
        <v>135</v>
      </c>
      <c r="Q13" s="204">
        <v>144</v>
      </c>
      <c r="R13" s="177">
        <v>121</v>
      </c>
      <c r="S13" s="232">
        <v>115</v>
      </c>
      <c r="T13" s="232">
        <v>107</v>
      </c>
      <c r="U13" s="232">
        <v>106</v>
      </c>
      <c r="V13" s="205">
        <v>135</v>
      </c>
    </row>
    <row r="14" spans="1:22" x14ac:dyDescent="0.25">
      <c r="A14" s="231" t="s">
        <v>62</v>
      </c>
      <c r="B14" s="177">
        <v>26</v>
      </c>
      <c r="C14" s="177">
        <v>32</v>
      </c>
      <c r="D14" s="177">
        <v>40</v>
      </c>
      <c r="E14" s="177">
        <v>64</v>
      </c>
      <c r="F14" s="177">
        <v>83</v>
      </c>
      <c r="G14" s="177">
        <v>97</v>
      </c>
      <c r="H14" s="177">
        <v>109</v>
      </c>
      <c r="I14" s="177">
        <v>121</v>
      </c>
      <c r="J14" s="177">
        <v>122</v>
      </c>
      <c r="K14" s="177">
        <v>127</v>
      </c>
      <c r="L14" s="177">
        <v>140</v>
      </c>
      <c r="M14" s="177">
        <v>141</v>
      </c>
      <c r="N14" s="177">
        <v>147</v>
      </c>
      <c r="O14" s="177">
        <v>133</v>
      </c>
      <c r="P14" s="177">
        <v>137</v>
      </c>
      <c r="Q14" s="204">
        <v>139</v>
      </c>
      <c r="R14" s="177">
        <v>136</v>
      </c>
      <c r="S14" s="232">
        <v>121</v>
      </c>
      <c r="T14" s="232">
        <v>131</v>
      </c>
      <c r="U14" s="232">
        <v>120</v>
      </c>
      <c r="V14" s="205">
        <v>133</v>
      </c>
    </row>
    <row r="15" spans="1:22" x14ac:dyDescent="0.25">
      <c r="A15" s="231" t="s">
        <v>63</v>
      </c>
      <c r="B15" s="177">
        <v>9</v>
      </c>
      <c r="C15" s="177">
        <v>20</v>
      </c>
      <c r="D15" s="177">
        <v>34</v>
      </c>
      <c r="E15" s="177">
        <v>33</v>
      </c>
      <c r="F15" s="177">
        <v>40</v>
      </c>
      <c r="G15" s="177">
        <v>39</v>
      </c>
      <c r="H15" s="177">
        <v>58</v>
      </c>
      <c r="I15" s="177">
        <v>79</v>
      </c>
      <c r="J15" s="177">
        <v>84</v>
      </c>
      <c r="K15" s="177">
        <v>83</v>
      </c>
      <c r="L15" s="177">
        <v>68</v>
      </c>
      <c r="M15" s="177">
        <v>68</v>
      </c>
      <c r="N15" s="177">
        <v>75</v>
      </c>
      <c r="O15" s="177">
        <v>70</v>
      </c>
      <c r="P15" s="177">
        <v>82</v>
      </c>
      <c r="Q15" s="204">
        <v>76</v>
      </c>
      <c r="R15" s="177">
        <v>81</v>
      </c>
      <c r="S15" s="232">
        <v>70</v>
      </c>
      <c r="T15" s="232">
        <v>65</v>
      </c>
      <c r="U15" s="232">
        <v>63</v>
      </c>
      <c r="V15" s="205">
        <v>66</v>
      </c>
    </row>
    <row r="16" spans="1:22" x14ac:dyDescent="0.25">
      <c r="A16" s="231" t="s">
        <v>64</v>
      </c>
      <c r="B16" s="177">
        <v>12</v>
      </c>
      <c r="C16" s="177">
        <v>15</v>
      </c>
      <c r="D16" s="177">
        <v>21</v>
      </c>
      <c r="E16" s="177">
        <v>29</v>
      </c>
      <c r="F16" s="177">
        <v>30</v>
      </c>
      <c r="G16" s="177">
        <v>28</v>
      </c>
      <c r="H16" s="177">
        <v>37</v>
      </c>
      <c r="I16" s="177">
        <v>66</v>
      </c>
      <c r="J16" s="177">
        <v>69</v>
      </c>
      <c r="K16" s="177">
        <v>68</v>
      </c>
      <c r="L16" s="177">
        <v>72</v>
      </c>
      <c r="M16" s="177">
        <v>77</v>
      </c>
      <c r="N16" s="177">
        <v>79</v>
      </c>
      <c r="O16" s="177">
        <v>83</v>
      </c>
      <c r="P16" s="177">
        <v>77</v>
      </c>
      <c r="Q16" s="204">
        <v>75</v>
      </c>
      <c r="R16" s="177">
        <v>86</v>
      </c>
      <c r="S16" s="232">
        <v>73</v>
      </c>
      <c r="T16" s="232">
        <v>77</v>
      </c>
      <c r="U16" s="232">
        <v>73</v>
      </c>
      <c r="V16" s="205">
        <v>76</v>
      </c>
    </row>
    <row r="17" spans="1:22" x14ac:dyDescent="0.25">
      <c r="A17" s="231" t="s">
        <v>65</v>
      </c>
      <c r="B17" s="177">
        <v>22</v>
      </c>
      <c r="C17" s="177">
        <v>23</v>
      </c>
      <c r="D17" s="177">
        <v>28</v>
      </c>
      <c r="E17" s="177">
        <v>31</v>
      </c>
      <c r="F17" s="177">
        <v>41</v>
      </c>
      <c r="G17" s="177">
        <v>48</v>
      </c>
      <c r="H17" s="177">
        <v>77</v>
      </c>
      <c r="I17" s="177">
        <v>81</v>
      </c>
      <c r="J17" s="177">
        <v>93</v>
      </c>
      <c r="K17" s="177">
        <v>103</v>
      </c>
      <c r="L17" s="177">
        <v>109</v>
      </c>
      <c r="M17" s="177">
        <v>120</v>
      </c>
      <c r="N17" s="177">
        <v>115</v>
      </c>
      <c r="O17" s="177">
        <v>99</v>
      </c>
      <c r="P17" s="177">
        <v>103</v>
      </c>
      <c r="Q17" s="204">
        <v>102</v>
      </c>
      <c r="R17" s="177">
        <v>98</v>
      </c>
      <c r="S17" s="232">
        <v>97</v>
      </c>
      <c r="T17" s="232">
        <v>100</v>
      </c>
      <c r="U17" s="232">
        <v>94</v>
      </c>
      <c r="V17" s="205">
        <v>105</v>
      </c>
    </row>
    <row r="18" spans="1:22" x14ac:dyDescent="0.25">
      <c r="A18" s="231" t="s">
        <v>66</v>
      </c>
      <c r="B18" s="177">
        <v>99</v>
      </c>
      <c r="C18" s="177">
        <v>90</v>
      </c>
      <c r="D18" s="177">
        <v>176</v>
      </c>
      <c r="E18" s="177">
        <v>197</v>
      </c>
      <c r="F18" s="177">
        <v>264</v>
      </c>
      <c r="G18" s="177">
        <v>281</v>
      </c>
      <c r="H18" s="177">
        <v>334</v>
      </c>
      <c r="I18" s="177">
        <v>461</v>
      </c>
      <c r="J18" s="177">
        <v>492</v>
      </c>
      <c r="K18" s="177">
        <v>463</v>
      </c>
      <c r="L18" s="177">
        <v>533</v>
      </c>
      <c r="M18" s="177">
        <v>603</v>
      </c>
      <c r="N18" s="177">
        <v>600</v>
      </c>
      <c r="O18" s="177">
        <v>604</v>
      </c>
      <c r="P18" s="177">
        <v>704</v>
      </c>
      <c r="Q18" s="204">
        <v>626</v>
      </c>
      <c r="R18" s="177">
        <v>548</v>
      </c>
      <c r="S18" s="232">
        <v>596</v>
      </c>
      <c r="T18" s="232">
        <v>844</v>
      </c>
      <c r="U18" s="232">
        <v>1043</v>
      </c>
      <c r="V18" s="205">
        <v>1160</v>
      </c>
    </row>
    <row r="19" spans="1:22" x14ac:dyDescent="0.25">
      <c r="A19" s="231" t="s">
        <v>67</v>
      </c>
      <c r="B19" s="177">
        <v>5</v>
      </c>
      <c r="C19" s="177">
        <v>11</v>
      </c>
      <c r="D19" s="177">
        <v>22</v>
      </c>
      <c r="E19" s="177">
        <v>25</v>
      </c>
      <c r="F19" s="177">
        <v>25</v>
      </c>
      <c r="G19" s="177">
        <v>39</v>
      </c>
      <c r="H19" s="177">
        <v>42</v>
      </c>
      <c r="I19" s="177">
        <v>57</v>
      </c>
      <c r="J19" s="177">
        <v>51</v>
      </c>
      <c r="K19" s="177">
        <v>55</v>
      </c>
      <c r="L19" s="177">
        <v>60</v>
      </c>
      <c r="M19" s="177">
        <v>73</v>
      </c>
      <c r="N19" s="177">
        <v>80</v>
      </c>
      <c r="O19" s="177">
        <v>69</v>
      </c>
      <c r="P19" s="177">
        <v>78</v>
      </c>
      <c r="Q19" s="204">
        <v>79</v>
      </c>
      <c r="R19" s="177">
        <v>72</v>
      </c>
      <c r="S19" s="232">
        <v>70</v>
      </c>
      <c r="T19" s="232">
        <v>72</v>
      </c>
      <c r="U19" s="232">
        <v>72</v>
      </c>
      <c r="V19" s="205">
        <v>76</v>
      </c>
    </row>
    <row r="20" spans="1:22" x14ac:dyDescent="0.25">
      <c r="A20" s="231" t="s">
        <v>68</v>
      </c>
      <c r="B20" s="177">
        <v>11</v>
      </c>
      <c r="C20" s="177">
        <v>25</v>
      </c>
      <c r="D20" s="177">
        <v>22</v>
      </c>
      <c r="E20" s="177">
        <v>34</v>
      </c>
      <c r="F20" s="177">
        <v>38</v>
      </c>
      <c r="G20" s="177">
        <v>45</v>
      </c>
      <c r="H20" s="177">
        <v>49</v>
      </c>
      <c r="I20" s="177">
        <v>75</v>
      </c>
      <c r="J20" s="177">
        <v>87</v>
      </c>
      <c r="K20" s="177">
        <v>79</v>
      </c>
      <c r="L20" s="177">
        <v>73</v>
      </c>
      <c r="M20" s="177">
        <v>74</v>
      </c>
      <c r="N20" s="177">
        <v>80</v>
      </c>
      <c r="O20" s="177">
        <v>86</v>
      </c>
      <c r="P20" s="177">
        <v>90</v>
      </c>
      <c r="Q20" s="204">
        <v>89</v>
      </c>
      <c r="R20" s="177">
        <v>98</v>
      </c>
      <c r="S20" s="232">
        <v>90</v>
      </c>
      <c r="T20" s="232">
        <v>86</v>
      </c>
      <c r="U20" s="232">
        <v>88</v>
      </c>
      <c r="V20" s="205">
        <v>94</v>
      </c>
    </row>
    <row r="21" spans="1:22" x14ac:dyDescent="0.25">
      <c r="A21" s="231" t="s">
        <v>69</v>
      </c>
      <c r="B21" s="177">
        <v>24</v>
      </c>
      <c r="C21" s="177">
        <v>25</v>
      </c>
      <c r="D21" s="177">
        <v>28</v>
      </c>
      <c r="E21" s="177">
        <v>34</v>
      </c>
      <c r="F21" s="177">
        <v>43</v>
      </c>
      <c r="G21" s="177">
        <v>33</v>
      </c>
      <c r="H21" s="177">
        <v>35</v>
      </c>
      <c r="I21" s="177">
        <v>65</v>
      </c>
      <c r="J21" s="177">
        <v>78</v>
      </c>
      <c r="K21" s="177">
        <v>78</v>
      </c>
      <c r="L21" s="177">
        <v>88</v>
      </c>
      <c r="M21" s="177">
        <v>97</v>
      </c>
      <c r="N21" s="177">
        <v>89</v>
      </c>
      <c r="O21" s="177">
        <v>90</v>
      </c>
      <c r="P21" s="177">
        <v>87</v>
      </c>
      <c r="Q21" s="204">
        <v>90</v>
      </c>
      <c r="R21" s="177">
        <v>86</v>
      </c>
      <c r="S21" s="232">
        <v>76</v>
      </c>
      <c r="T21" s="232">
        <v>75</v>
      </c>
      <c r="U21" s="232">
        <v>72</v>
      </c>
      <c r="V21" s="205">
        <v>75</v>
      </c>
    </row>
    <row r="22" spans="1:22" x14ac:dyDescent="0.25">
      <c r="A22" s="231" t="s">
        <v>70</v>
      </c>
      <c r="B22" s="177">
        <v>4</v>
      </c>
      <c r="C22" s="177">
        <v>6</v>
      </c>
      <c r="D22" s="177">
        <v>18</v>
      </c>
      <c r="E22" s="177">
        <v>20</v>
      </c>
      <c r="F22" s="177">
        <v>27</v>
      </c>
      <c r="G22" s="177">
        <v>27</v>
      </c>
      <c r="H22" s="177">
        <v>30</v>
      </c>
      <c r="I22" s="177">
        <v>44</v>
      </c>
      <c r="J22" s="177">
        <v>40</v>
      </c>
      <c r="K22" s="177">
        <v>46</v>
      </c>
      <c r="L22" s="177">
        <v>53</v>
      </c>
      <c r="M22" s="177">
        <v>55</v>
      </c>
      <c r="N22" s="177">
        <v>59</v>
      </c>
      <c r="O22" s="177">
        <v>51</v>
      </c>
      <c r="P22" s="177">
        <v>54</v>
      </c>
      <c r="Q22" s="204">
        <v>62</v>
      </c>
      <c r="R22" s="177">
        <v>68</v>
      </c>
      <c r="S22" s="232">
        <v>55</v>
      </c>
      <c r="T22" s="232">
        <v>51</v>
      </c>
      <c r="U22" s="232">
        <v>52</v>
      </c>
      <c r="V22" s="205">
        <v>53</v>
      </c>
    </row>
    <row r="23" spans="1:22" x14ac:dyDescent="0.25">
      <c r="A23" s="231" t="s">
        <v>71</v>
      </c>
      <c r="B23" s="177">
        <v>28</v>
      </c>
      <c r="C23" s="177">
        <v>39</v>
      </c>
      <c r="D23" s="177">
        <v>59</v>
      </c>
      <c r="E23" s="177">
        <v>76</v>
      </c>
      <c r="F23" s="177">
        <v>86</v>
      </c>
      <c r="G23" s="177">
        <v>77</v>
      </c>
      <c r="H23" s="177">
        <v>96</v>
      </c>
      <c r="I23" s="177">
        <v>126</v>
      </c>
      <c r="J23" s="177">
        <v>120</v>
      </c>
      <c r="K23" s="177">
        <v>105</v>
      </c>
      <c r="L23" s="177">
        <v>127</v>
      </c>
      <c r="M23" s="177">
        <v>131</v>
      </c>
      <c r="N23" s="177">
        <v>111</v>
      </c>
      <c r="O23" s="177">
        <v>131</v>
      </c>
      <c r="P23" s="177">
        <v>130</v>
      </c>
      <c r="Q23" s="204">
        <v>139</v>
      </c>
      <c r="R23" s="177">
        <v>126</v>
      </c>
      <c r="S23" s="232">
        <v>127</v>
      </c>
      <c r="T23" s="232">
        <v>117</v>
      </c>
      <c r="U23" s="232">
        <v>129</v>
      </c>
      <c r="V23" s="205">
        <v>144</v>
      </c>
    </row>
    <row r="24" spans="1:22" x14ac:dyDescent="0.25">
      <c r="A24" s="231" t="s">
        <v>72</v>
      </c>
      <c r="B24" s="177">
        <v>29</v>
      </c>
      <c r="C24" s="177">
        <v>46</v>
      </c>
      <c r="D24" s="177">
        <v>78</v>
      </c>
      <c r="E24" s="177">
        <v>74</v>
      </c>
      <c r="F24" s="177">
        <v>83</v>
      </c>
      <c r="G24" s="177">
        <v>68</v>
      </c>
      <c r="H24" s="177">
        <v>96</v>
      </c>
      <c r="I24" s="177">
        <v>107</v>
      </c>
      <c r="J24" s="177">
        <v>167</v>
      </c>
      <c r="K24" s="177">
        <v>159</v>
      </c>
      <c r="L24" s="177">
        <v>175</v>
      </c>
      <c r="M24" s="177">
        <v>189</v>
      </c>
      <c r="N24" s="177">
        <v>169</v>
      </c>
      <c r="O24" s="177">
        <v>191</v>
      </c>
      <c r="P24" s="177">
        <v>190</v>
      </c>
      <c r="Q24" s="204">
        <v>197</v>
      </c>
      <c r="R24" s="177">
        <v>192</v>
      </c>
      <c r="S24" s="232">
        <v>183</v>
      </c>
      <c r="T24" s="232">
        <v>186</v>
      </c>
      <c r="U24" s="232">
        <v>188</v>
      </c>
      <c r="V24" s="205">
        <v>200</v>
      </c>
    </row>
    <row r="25" spans="1:22" x14ac:dyDescent="0.25">
      <c r="A25" s="231" t="s">
        <v>73</v>
      </c>
      <c r="B25" s="177">
        <v>21</v>
      </c>
      <c r="C25" s="177">
        <v>24</v>
      </c>
      <c r="D25" s="177">
        <v>88</v>
      </c>
      <c r="E25" s="177">
        <v>91</v>
      </c>
      <c r="F25" s="177">
        <v>109</v>
      </c>
      <c r="G25" s="177">
        <v>74</v>
      </c>
      <c r="H25" s="177">
        <v>74</v>
      </c>
      <c r="I25" s="177">
        <v>87</v>
      </c>
      <c r="J25" s="177">
        <v>105</v>
      </c>
      <c r="K25" s="177">
        <v>109</v>
      </c>
      <c r="L25" s="177">
        <v>109</v>
      </c>
      <c r="M25" s="177">
        <v>100</v>
      </c>
      <c r="N25" s="177">
        <v>99</v>
      </c>
      <c r="O25" s="177">
        <v>175</v>
      </c>
      <c r="P25" s="177">
        <v>165</v>
      </c>
      <c r="Q25" s="204">
        <v>174</v>
      </c>
      <c r="R25" s="177">
        <v>157</v>
      </c>
      <c r="S25" s="232">
        <v>149</v>
      </c>
      <c r="T25" s="232">
        <v>154</v>
      </c>
      <c r="U25" s="232">
        <v>141</v>
      </c>
      <c r="V25" s="205">
        <v>155</v>
      </c>
    </row>
    <row r="26" spans="1:22" x14ac:dyDescent="0.25">
      <c r="A26" s="231" t="s">
        <v>74</v>
      </c>
      <c r="B26" s="177">
        <v>690</v>
      </c>
      <c r="C26" s="177">
        <v>615</v>
      </c>
      <c r="D26" s="177">
        <v>702</v>
      </c>
      <c r="E26" s="177">
        <v>787</v>
      </c>
      <c r="F26" s="177">
        <v>812</v>
      </c>
      <c r="G26" s="177">
        <v>523</v>
      </c>
      <c r="H26" s="177">
        <v>599</v>
      </c>
      <c r="I26" s="177">
        <v>716</v>
      </c>
      <c r="J26" s="177">
        <v>697</v>
      </c>
      <c r="K26" s="177">
        <v>614</v>
      </c>
      <c r="L26" s="177">
        <v>633</v>
      </c>
      <c r="M26" s="177">
        <v>465</v>
      </c>
      <c r="N26" s="177">
        <v>577</v>
      </c>
      <c r="O26" s="177">
        <v>321</v>
      </c>
      <c r="P26" s="177">
        <v>607</v>
      </c>
      <c r="Q26" s="204">
        <v>570</v>
      </c>
      <c r="R26" s="177">
        <v>356</v>
      </c>
      <c r="S26" s="232">
        <v>694</v>
      </c>
      <c r="T26" s="232">
        <v>707</v>
      </c>
      <c r="U26" s="232">
        <v>911</v>
      </c>
      <c r="V26" s="205">
        <v>808</v>
      </c>
    </row>
    <row r="27" spans="1:22" ht="18" x14ac:dyDescent="0.25">
      <c r="A27" s="230" t="s">
        <v>235</v>
      </c>
      <c r="B27" s="200">
        <v>452</v>
      </c>
      <c r="C27" s="200">
        <v>522</v>
      </c>
      <c r="D27" s="200">
        <v>519</v>
      </c>
      <c r="E27" s="200">
        <v>598</v>
      </c>
      <c r="F27" s="200">
        <v>642</v>
      </c>
      <c r="G27" s="200">
        <v>591</v>
      </c>
      <c r="H27" s="200">
        <v>691</v>
      </c>
      <c r="I27" s="200">
        <v>1116</v>
      </c>
      <c r="J27" s="200">
        <v>1042</v>
      </c>
      <c r="K27" s="200">
        <v>1238</v>
      </c>
      <c r="L27" s="200">
        <v>1228</v>
      </c>
      <c r="M27" s="200">
        <v>1194</v>
      </c>
      <c r="N27" s="200">
        <v>1233</v>
      </c>
      <c r="O27" s="200">
        <v>1623</v>
      </c>
      <c r="P27" s="200">
        <v>1847</v>
      </c>
      <c r="Q27" s="202">
        <v>1833</v>
      </c>
      <c r="R27" s="200">
        <v>1605</v>
      </c>
      <c r="S27" s="229">
        <v>1588</v>
      </c>
      <c r="T27" s="229">
        <v>1680</v>
      </c>
      <c r="U27" s="229">
        <v>1662</v>
      </c>
      <c r="V27" s="201">
        <v>1703</v>
      </c>
    </row>
    <row r="28" spans="1:22" x14ac:dyDescent="0.25">
      <c r="A28" s="231" t="s">
        <v>76</v>
      </c>
      <c r="B28" s="177">
        <v>30</v>
      </c>
      <c r="C28" s="177">
        <v>62</v>
      </c>
      <c r="D28" s="177">
        <v>62</v>
      </c>
      <c r="E28" s="177">
        <v>56</v>
      </c>
      <c r="F28" s="177">
        <v>65</v>
      </c>
      <c r="G28" s="177">
        <v>55</v>
      </c>
      <c r="H28" s="177">
        <v>45</v>
      </c>
      <c r="I28" s="177">
        <v>43</v>
      </c>
      <c r="J28" s="177">
        <v>56</v>
      </c>
      <c r="K28" s="177">
        <v>76</v>
      </c>
      <c r="L28" s="177">
        <v>85</v>
      </c>
      <c r="M28" s="177">
        <v>102</v>
      </c>
      <c r="N28" s="177">
        <v>104</v>
      </c>
      <c r="O28" s="177">
        <v>171</v>
      </c>
      <c r="P28" s="177">
        <v>140</v>
      </c>
      <c r="Q28" s="204">
        <v>176</v>
      </c>
      <c r="R28" s="177">
        <v>165</v>
      </c>
      <c r="S28" s="232">
        <v>133</v>
      </c>
      <c r="T28" s="232">
        <v>146</v>
      </c>
      <c r="U28" s="232">
        <v>143</v>
      </c>
      <c r="V28" s="205">
        <v>136</v>
      </c>
    </row>
    <row r="29" spans="1:22" x14ac:dyDescent="0.25">
      <c r="A29" s="231" t="s">
        <v>77</v>
      </c>
      <c r="B29" s="177">
        <v>22</v>
      </c>
      <c r="C29" s="177">
        <v>30</v>
      </c>
      <c r="D29" s="177">
        <v>41</v>
      </c>
      <c r="E29" s="177">
        <v>52</v>
      </c>
      <c r="F29" s="177">
        <v>57</v>
      </c>
      <c r="G29" s="177">
        <v>66</v>
      </c>
      <c r="H29" s="177">
        <v>82</v>
      </c>
      <c r="I29" s="177">
        <v>97</v>
      </c>
      <c r="J29" s="177">
        <v>126</v>
      </c>
      <c r="K29" s="177">
        <v>116</v>
      </c>
      <c r="L29" s="177">
        <v>127</v>
      </c>
      <c r="M29" s="177">
        <v>135</v>
      </c>
      <c r="N29" s="177">
        <v>115</v>
      </c>
      <c r="O29" s="177">
        <v>110</v>
      </c>
      <c r="P29" s="177">
        <v>114</v>
      </c>
      <c r="Q29" s="204">
        <v>108</v>
      </c>
      <c r="R29" s="177">
        <v>105</v>
      </c>
      <c r="S29" s="232">
        <v>99</v>
      </c>
      <c r="T29" s="232">
        <v>102</v>
      </c>
      <c r="U29" s="232">
        <v>104</v>
      </c>
      <c r="V29" s="205">
        <v>102</v>
      </c>
    </row>
    <row r="30" spans="1:22" x14ac:dyDescent="0.25">
      <c r="A30" s="231" t="s">
        <v>78</v>
      </c>
      <c r="B30" s="177">
        <v>23</v>
      </c>
      <c r="C30" s="177">
        <v>29</v>
      </c>
      <c r="D30" s="177">
        <v>43</v>
      </c>
      <c r="E30" s="177">
        <v>48</v>
      </c>
      <c r="F30" s="177">
        <v>60</v>
      </c>
      <c r="G30" s="177">
        <v>86</v>
      </c>
      <c r="H30" s="177">
        <v>93</v>
      </c>
      <c r="I30" s="177">
        <v>123</v>
      </c>
      <c r="J30" s="177">
        <v>130</v>
      </c>
      <c r="K30" s="177">
        <v>136</v>
      </c>
      <c r="L30" s="177">
        <v>127</v>
      </c>
      <c r="M30" s="177">
        <v>136</v>
      </c>
      <c r="N30" s="177">
        <v>132</v>
      </c>
      <c r="O30" s="177">
        <v>132</v>
      </c>
      <c r="P30" s="177">
        <v>157</v>
      </c>
      <c r="Q30" s="204">
        <v>179</v>
      </c>
      <c r="R30" s="177">
        <v>167</v>
      </c>
      <c r="S30" s="232">
        <v>170</v>
      </c>
      <c r="T30" s="232">
        <v>143</v>
      </c>
      <c r="U30" s="232">
        <v>166</v>
      </c>
      <c r="V30" s="205">
        <v>175</v>
      </c>
    </row>
    <row r="31" spans="1:22" x14ac:dyDescent="0.25">
      <c r="A31" s="233" t="s">
        <v>79</v>
      </c>
      <c r="B31" s="177" t="s">
        <v>248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204"/>
      <c r="R31" s="177"/>
      <c r="S31" s="232"/>
      <c r="T31" s="232"/>
      <c r="U31" s="232"/>
      <c r="V31" s="205"/>
    </row>
    <row r="32" spans="1:22" ht="19.5" x14ac:dyDescent="0.25">
      <c r="A32" s="234" t="s">
        <v>80</v>
      </c>
      <c r="B32" s="177">
        <v>1</v>
      </c>
      <c r="C32" s="177">
        <v>1</v>
      </c>
      <c r="D32" s="177">
        <v>1</v>
      </c>
      <c r="E32" s="177">
        <v>3</v>
      </c>
      <c r="F32" s="177">
        <v>4</v>
      </c>
      <c r="G32" s="177">
        <v>4</v>
      </c>
      <c r="H32" s="177">
        <v>3</v>
      </c>
      <c r="I32" s="177">
        <v>4</v>
      </c>
      <c r="J32" s="177">
        <v>3</v>
      </c>
      <c r="K32" s="177">
        <v>4</v>
      </c>
      <c r="L32" s="177">
        <v>5</v>
      </c>
      <c r="M32" s="177">
        <v>7</v>
      </c>
      <c r="N32" s="177">
        <v>5</v>
      </c>
      <c r="O32" s="177">
        <v>3</v>
      </c>
      <c r="P32" s="177">
        <v>4</v>
      </c>
      <c r="Q32" s="204">
        <v>2</v>
      </c>
      <c r="R32" s="177">
        <v>2</v>
      </c>
      <c r="S32" s="232">
        <v>3</v>
      </c>
      <c r="T32" s="232">
        <v>2</v>
      </c>
      <c r="U32" s="232">
        <v>5</v>
      </c>
      <c r="V32" s="205">
        <v>6</v>
      </c>
    </row>
    <row r="33" spans="1:22" ht="26.25" customHeight="1" x14ac:dyDescent="0.25">
      <c r="A33" s="234" t="s">
        <v>83</v>
      </c>
      <c r="B33" s="177">
        <v>22</v>
      </c>
      <c r="C33" s="177">
        <v>28</v>
      </c>
      <c r="D33" s="177">
        <v>42</v>
      </c>
      <c r="E33" s="177">
        <v>45</v>
      </c>
      <c r="F33" s="177">
        <v>56</v>
      </c>
      <c r="G33" s="177">
        <v>82</v>
      </c>
      <c r="H33" s="177">
        <v>90</v>
      </c>
      <c r="I33" s="177">
        <v>119</v>
      </c>
      <c r="J33" s="177">
        <v>127</v>
      </c>
      <c r="K33" s="177">
        <v>132</v>
      </c>
      <c r="L33" s="177">
        <v>122</v>
      </c>
      <c r="M33" s="177">
        <v>129</v>
      </c>
      <c r="N33" s="177">
        <v>127</v>
      </c>
      <c r="O33" s="177">
        <v>129</v>
      </c>
      <c r="P33" s="177">
        <v>153</v>
      </c>
      <c r="Q33" s="204">
        <v>177</v>
      </c>
      <c r="R33" s="177">
        <v>165</v>
      </c>
      <c r="S33" s="232">
        <v>167</v>
      </c>
      <c r="T33" s="232">
        <v>141</v>
      </c>
      <c r="U33" s="232">
        <v>161</v>
      </c>
      <c r="V33" s="205">
        <v>169</v>
      </c>
    </row>
    <row r="34" spans="1:22" x14ac:dyDescent="0.25">
      <c r="A34" s="231" t="s">
        <v>84</v>
      </c>
      <c r="B34" s="177">
        <v>33</v>
      </c>
      <c r="C34" s="177">
        <v>37</v>
      </c>
      <c r="D34" s="177">
        <v>50</v>
      </c>
      <c r="E34" s="177">
        <v>51</v>
      </c>
      <c r="F34" s="177">
        <v>68</v>
      </c>
      <c r="G34" s="177">
        <v>94</v>
      </c>
      <c r="H34" s="177">
        <v>131</v>
      </c>
      <c r="I34" s="177">
        <v>159</v>
      </c>
      <c r="J34" s="177">
        <v>141</v>
      </c>
      <c r="K34" s="177">
        <v>147</v>
      </c>
      <c r="L34" s="177">
        <v>132</v>
      </c>
      <c r="M34" s="177">
        <v>145</v>
      </c>
      <c r="N34" s="177">
        <v>90</v>
      </c>
      <c r="O34" s="177">
        <v>103</v>
      </c>
      <c r="P34" s="177">
        <v>116</v>
      </c>
      <c r="Q34" s="204">
        <v>141</v>
      </c>
      <c r="R34" s="177">
        <v>128</v>
      </c>
      <c r="S34" s="232">
        <v>131</v>
      </c>
      <c r="T34" s="232">
        <v>128</v>
      </c>
      <c r="U34" s="232">
        <v>109</v>
      </c>
      <c r="V34" s="205">
        <v>106</v>
      </c>
    </row>
    <row r="35" spans="1:22" x14ac:dyDescent="0.25">
      <c r="A35" s="231" t="s">
        <v>85</v>
      </c>
      <c r="B35" s="177">
        <v>40</v>
      </c>
      <c r="C35" s="177">
        <v>41</v>
      </c>
      <c r="D35" s="177">
        <v>35</v>
      </c>
      <c r="E35" s="177">
        <v>47</v>
      </c>
      <c r="F35" s="177">
        <v>45</v>
      </c>
      <c r="G35" s="177">
        <v>67</v>
      </c>
      <c r="H35" s="177">
        <v>44</v>
      </c>
      <c r="I35" s="177">
        <v>87</v>
      </c>
      <c r="J35" s="177">
        <v>81</v>
      </c>
      <c r="K35" s="177">
        <v>90</v>
      </c>
      <c r="L35" s="177">
        <v>92</v>
      </c>
      <c r="M35" s="177">
        <v>111</v>
      </c>
      <c r="N35" s="177">
        <v>90</v>
      </c>
      <c r="O35" s="177">
        <v>98</v>
      </c>
      <c r="P35" s="177">
        <v>88</v>
      </c>
      <c r="Q35" s="204">
        <v>111</v>
      </c>
      <c r="R35" s="177">
        <v>89</v>
      </c>
      <c r="S35" s="232">
        <v>88</v>
      </c>
      <c r="T35" s="232">
        <v>107</v>
      </c>
      <c r="U35" s="232">
        <v>106</v>
      </c>
      <c r="V35" s="205">
        <v>117</v>
      </c>
    </row>
    <row r="36" spans="1:22" x14ac:dyDescent="0.25">
      <c r="A36" s="231" t="s">
        <v>86</v>
      </c>
      <c r="B36" s="177">
        <v>26</v>
      </c>
      <c r="C36" s="177">
        <v>32</v>
      </c>
      <c r="D36" s="177">
        <v>39</v>
      </c>
      <c r="E36" s="177">
        <v>45</v>
      </c>
      <c r="F36" s="177">
        <v>53</v>
      </c>
      <c r="G36" s="177">
        <v>39</v>
      </c>
      <c r="H36" s="177">
        <v>53</v>
      </c>
      <c r="I36" s="177">
        <v>75</v>
      </c>
      <c r="J36" s="177">
        <v>80</v>
      </c>
      <c r="K36" s="177">
        <v>96</v>
      </c>
      <c r="L36" s="177">
        <v>77</v>
      </c>
      <c r="M36" s="177">
        <v>87</v>
      </c>
      <c r="N36" s="177">
        <v>119</v>
      </c>
      <c r="O36" s="177">
        <v>101</v>
      </c>
      <c r="P36" s="177">
        <v>105</v>
      </c>
      <c r="Q36" s="204">
        <v>118</v>
      </c>
      <c r="R36" s="177">
        <v>102</v>
      </c>
      <c r="S36" s="232">
        <v>126</v>
      </c>
      <c r="T36" s="232">
        <v>120</v>
      </c>
      <c r="U36" s="232">
        <v>119</v>
      </c>
      <c r="V36" s="205">
        <v>121</v>
      </c>
    </row>
    <row r="37" spans="1:22" x14ac:dyDescent="0.25">
      <c r="A37" s="231" t="s">
        <v>87</v>
      </c>
      <c r="B37" s="177">
        <v>34</v>
      </c>
      <c r="C37" s="177">
        <v>45</v>
      </c>
      <c r="D37" s="177">
        <v>55</v>
      </c>
      <c r="E37" s="177">
        <v>53</v>
      </c>
      <c r="F37" s="177">
        <v>58</v>
      </c>
      <c r="G37" s="177">
        <v>38</v>
      </c>
      <c r="H37" s="177">
        <v>48</v>
      </c>
      <c r="I37" s="177">
        <v>71</v>
      </c>
      <c r="J37" s="177">
        <v>61</v>
      </c>
      <c r="K37" s="177">
        <v>75</v>
      </c>
      <c r="L37" s="177">
        <v>65</v>
      </c>
      <c r="M37" s="177">
        <v>81</v>
      </c>
      <c r="N37" s="177">
        <v>58</v>
      </c>
      <c r="O37" s="177">
        <v>71</v>
      </c>
      <c r="P37" s="177">
        <v>87</v>
      </c>
      <c r="Q37" s="204">
        <v>85</v>
      </c>
      <c r="R37" s="177">
        <v>79</v>
      </c>
      <c r="S37" s="232">
        <v>87</v>
      </c>
      <c r="T37" s="232">
        <v>108</v>
      </c>
      <c r="U37" s="232">
        <v>103</v>
      </c>
      <c r="V37" s="205">
        <v>112</v>
      </c>
    </row>
    <row r="38" spans="1:22" x14ac:dyDescent="0.25">
      <c r="A38" s="231" t="s">
        <v>88</v>
      </c>
      <c r="B38" s="177">
        <v>21</v>
      </c>
      <c r="C38" s="177">
        <v>22</v>
      </c>
      <c r="D38" s="177">
        <v>20</v>
      </c>
      <c r="E38" s="177">
        <v>23</v>
      </c>
      <c r="F38" s="177">
        <v>32</v>
      </c>
      <c r="G38" s="177">
        <v>41</v>
      </c>
      <c r="H38" s="177">
        <v>40</v>
      </c>
      <c r="I38" s="177">
        <v>66</v>
      </c>
      <c r="J38" s="177">
        <v>82</v>
      </c>
      <c r="K38" s="177">
        <v>96</v>
      </c>
      <c r="L38" s="177">
        <v>98</v>
      </c>
      <c r="M38" s="177">
        <v>100</v>
      </c>
      <c r="N38" s="177">
        <v>100</v>
      </c>
      <c r="O38" s="177">
        <v>103</v>
      </c>
      <c r="P38" s="177">
        <v>83</v>
      </c>
      <c r="Q38" s="204">
        <v>73</v>
      </c>
      <c r="R38" s="177">
        <v>62</v>
      </c>
      <c r="S38" s="232">
        <v>64</v>
      </c>
      <c r="T38" s="232">
        <v>54</v>
      </c>
      <c r="U38" s="232">
        <v>58</v>
      </c>
      <c r="V38" s="205">
        <v>64</v>
      </c>
    </row>
    <row r="39" spans="1:22" x14ac:dyDescent="0.25">
      <c r="A39" s="231" t="s">
        <v>89</v>
      </c>
      <c r="B39" s="177">
        <v>20</v>
      </c>
      <c r="C39" s="177">
        <v>21</v>
      </c>
      <c r="D39" s="177">
        <v>22</v>
      </c>
      <c r="E39" s="177">
        <v>21</v>
      </c>
      <c r="F39" s="177">
        <v>24</v>
      </c>
      <c r="G39" s="177">
        <v>21</v>
      </c>
      <c r="H39" s="177">
        <v>21</v>
      </c>
      <c r="I39" s="177">
        <v>49</v>
      </c>
      <c r="J39" s="177">
        <v>47</v>
      </c>
      <c r="K39" s="177">
        <v>49</v>
      </c>
      <c r="L39" s="177">
        <v>41</v>
      </c>
      <c r="M39" s="177">
        <v>50</v>
      </c>
      <c r="N39" s="177">
        <v>44</v>
      </c>
      <c r="O39" s="177">
        <v>49</v>
      </c>
      <c r="P39" s="177">
        <v>53</v>
      </c>
      <c r="Q39" s="204">
        <v>55</v>
      </c>
      <c r="R39" s="177">
        <v>55</v>
      </c>
      <c r="S39" s="232">
        <v>54</v>
      </c>
      <c r="T39" s="232">
        <v>56</v>
      </c>
      <c r="U39" s="232">
        <v>69</v>
      </c>
      <c r="V39" s="205">
        <v>68</v>
      </c>
    </row>
    <row r="40" spans="1:22" x14ac:dyDescent="0.25">
      <c r="A40" s="231" t="s">
        <v>90</v>
      </c>
      <c r="B40" s="177">
        <v>203</v>
      </c>
      <c r="C40" s="177">
        <v>203</v>
      </c>
      <c r="D40" s="177">
        <v>152</v>
      </c>
      <c r="E40" s="177">
        <v>202</v>
      </c>
      <c r="F40" s="177">
        <v>180</v>
      </c>
      <c r="G40" s="177">
        <v>84</v>
      </c>
      <c r="H40" s="177">
        <v>134</v>
      </c>
      <c r="I40" s="177">
        <v>346</v>
      </c>
      <c r="J40" s="177">
        <v>238</v>
      </c>
      <c r="K40" s="177">
        <v>357</v>
      </c>
      <c r="L40" s="177">
        <v>384</v>
      </c>
      <c r="M40" s="177">
        <v>247</v>
      </c>
      <c r="N40" s="177">
        <v>381</v>
      </c>
      <c r="O40" s="177">
        <v>685</v>
      </c>
      <c r="P40" s="177">
        <v>904</v>
      </c>
      <c r="Q40" s="204">
        <v>787</v>
      </c>
      <c r="R40" s="177">
        <v>653</v>
      </c>
      <c r="S40" s="232">
        <v>636</v>
      </c>
      <c r="T40" s="232">
        <v>716</v>
      </c>
      <c r="U40" s="232">
        <v>685</v>
      </c>
      <c r="V40" s="205">
        <v>702</v>
      </c>
    </row>
    <row r="41" spans="1:22" ht="18" x14ac:dyDescent="0.25">
      <c r="A41" s="230" t="s">
        <v>186</v>
      </c>
      <c r="B41" s="200">
        <v>344</v>
      </c>
      <c r="C41" s="200">
        <v>426</v>
      </c>
      <c r="D41" s="200">
        <v>487</v>
      </c>
      <c r="E41" s="200">
        <v>608</v>
      </c>
      <c r="F41" s="200">
        <v>669</v>
      </c>
      <c r="G41" s="200">
        <v>776</v>
      </c>
      <c r="H41" s="200">
        <v>768</v>
      </c>
      <c r="I41" s="200">
        <v>896</v>
      </c>
      <c r="J41" s="200">
        <v>1134</v>
      </c>
      <c r="K41" s="200">
        <v>1041</v>
      </c>
      <c r="L41" s="200">
        <v>1109</v>
      </c>
      <c r="M41" s="200">
        <v>1245</v>
      </c>
      <c r="N41" s="200">
        <v>1259</v>
      </c>
      <c r="O41" s="200">
        <v>1579</v>
      </c>
      <c r="P41" s="200">
        <v>1446</v>
      </c>
      <c r="Q41" s="202">
        <v>1554</v>
      </c>
      <c r="R41" s="200">
        <v>1508</v>
      </c>
      <c r="S41" s="229">
        <v>1403</v>
      </c>
      <c r="T41" s="229">
        <v>1421</v>
      </c>
      <c r="U41" s="229">
        <v>1326</v>
      </c>
      <c r="V41" s="201">
        <v>1296</v>
      </c>
    </row>
    <row r="42" spans="1:22" x14ac:dyDescent="0.25">
      <c r="A42" s="231" t="s">
        <v>92</v>
      </c>
      <c r="B42" s="177">
        <v>11</v>
      </c>
      <c r="C42" s="177">
        <v>16</v>
      </c>
      <c r="D42" s="177">
        <v>8</v>
      </c>
      <c r="E42" s="177">
        <v>10</v>
      </c>
      <c r="F42" s="177">
        <v>14</v>
      </c>
      <c r="G42" s="177">
        <v>27</v>
      </c>
      <c r="H42" s="177">
        <v>28</v>
      </c>
      <c r="I42" s="177">
        <v>33</v>
      </c>
      <c r="J42" s="177">
        <v>37</v>
      </c>
      <c r="K42" s="177">
        <v>37</v>
      </c>
      <c r="L42" s="177">
        <v>39</v>
      </c>
      <c r="M42" s="177">
        <v>41</v>
      </c>
      <c r="N42" s="177">
        <v>26</v>
      </c>
      <c r="O42" s="177">
        <v>32</v>
      </c>
      <c r="P42" s="177">
        <v>21</v>
      </c>
      <c r="Q42" s="204">
        <v>21</v>
      </c>
      <c r="R42" s="177">
        <v>21</v>
      </c>
      <c r="S42" s="232">
        <v>16</v>
      </c>
      <c r="T42" s="232">
        <v>20</v>
      </c>
      <c r="U42" s="232">
        <v>26</v>
      </c>
      <c r="V42" s="205">
        <v>28</v>
      </c>
    </row>
    <row r="43" spans="1:22" x14ac:dyDescent="0.25">
      <c r="A43" s="231" t="s">
        <v>93</v>
      </c>
      <c r="B43" s="177">
        <v>2</v>
      </c>
      <c r="C43" s="177">
        <v>2</v>
      </c>
      <c r="D43" s="177">
        <v>3</v>
      </c>
      <c r="E43" s="177">
        <v>5</v>
      </c>
      <c r="F43" s="177">
        <v>2</v>
      </c>
      <c r="G43" s="177">
        <v>8</v>
      </c>
      <c r="H43" s="177">
        <v>5</v>
      </c>
      <c r="I43" s="177">
        <v>5</v>
      </c>
      <c r="J43" s="177">
        <v>10</v>
      </c>
      <c r="K43" s="177">
        <v>10</v>
      </c>
      <c r="L43" s="177">
        <v>12</v>
      </c>
      <c r="M43" s="177">
        <v>14</v>
      </c>
      <c r="N43" s="177">
        <v>12</v>
      </c>
      <c r="O43" s="177">
        <v>8</v>
      </c>
      <c r="P43" s="177">
        <v>13</v>
      </c>
      <c r="Q43" s="204">
        <v>14</v>
      </c>
      <c r="R43" s="177">
        <v>14</v>
      </c>
      <c r="S43" s="232">
        <v>11</v>
      </c>
      <c r="T43" s="232">
        <v>11</v>
      </c>
      <c r="U43" s="232">
        <v>9</v>
      </c>
      <c r="V43" s="205">
        <v>13</v>
      </c>
    </row>
    <row r="44" spans="1:22" x14ac:dyDescent="0.25">
      <c r="A44" s="231" t="s">
        <v>94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>
        <v>71</v>
      </c>
      <c r="N44" s="177">
        <v>48</v>
      </c>
      <c r="O44" s="177">
        <v>346</v>
      </c>
      <c r="P44" s="177">
        <v>214</v>
      </c>
      <c r="Q44" s="204">
        <v>204</v>
      </c>
      <c r="R44" s="177">
        <v>203</v>
      </c>
      <c r="S44" s="232">
        <v>166</v>
      </c>
      <c r="T44" s="232">
        <v>178</v>
      </c>
      <c r="U44" s="232">
        <v>156</v>
      </c>
      <c r="V44" s="205">
        <v>144</v>
      </c>
    </row>
    <row r="45" spans="1:22" x14ac:dyDescent="0.25">
      <c r="A45" s="231" t="s">
        <v>95</v>
      </c>
      <c r="B45" s="177">
        <v>170</v>
      </c>
      <c r="C45" s="177">
        <v>222</v>
      </c>
      <c r="D45" s="177">
        <v>231</v>
      </c>
      <c r="E45" s="177">
        <v>331</v>
      </c>
      <c r="F45" s="177">
        <v>368</v>
      </c>
      <c r="G45" s="177">
        <v>390</v>
      </c>
      <c r="H45" s="177">
        <v>370</v>
      </c>
      <c r="I45" s="177">
        <v>413</v>
      </c>
      <c r="J45" s="177">
        <v>459</v>
      </c>
      <c r="K45" s="177">
        <v>395</v>
      </c>
      <c r="L45" s="177">
        <v>400</v>
      </c>
      <c r="M45" s="177">
        <v>408</v>
      </c>
      <c r="N45" s="177">
        <v>386</v>
      </c>
      <c r="O45" s="177">
        <v>518</v>
      </c>
      <c r="P45" s="177">
        <v>537</v>
      </c>
      <c r="Q45" s="204">
        <v>595</v>
      </c>
      <c r="R45" s="177">
        <v>584</v>
      </c>
      <c r="S45" s="232">
        <v>515</v>
      </c>
      <c r="T45" s="232">
        <v>552</v>
      </c>
      <c r="U45" s="232">
        <v>489</v>
      </c>
      <c r="V45" s="205">
        <v>473</v>
      </c>
    </row>
    <row r="46" spans="1:22" x14ac:dyDescent="0.25">
      <c r="A46" s="231" t="s">
        <v>96</v>
      </c>
      <c r="B46" s="177">
        <v>21</v>
      </c>
      <c r="C46" s="177">
        <v>29</v>
      </c>
      <c r="D46" s="177">
        <v>37</v>
      </c>
      <c r="E46" s="177">
        <v>46</v>
      </c>
      <c r="F46" s="177">
        <v>59</v>
      </c>
      <c r="G46" s="177">
        <v>71</v>
      </c>
      <c r="H46" s="177">
        <v>78</v>
      </c>
      <c r="I46" s="177">
        <v>94</v>
      </c>
      <c r="J46" s="177">
        <v>118</v>
      </c>
      <c r="K46" s="177">
        <v>123</v>
      </c>
      <c r="L46" s="177">
        <v>137</v>
      </c>
      <c r="M46" s="177">
        <v>153</v>
      </c>
      <c r="N46" s="177">
        <v>149</v>
      </c>
      <c r="O46" s="177">
        <v>125</v>
      </c>
      <c r="P46" s="177">
        <v>139</v>
      </c>
      <c r="Q46" s="204">
        <v>133</v>
      </c>
      <c r="R46" s="177">
        <v>135</v>
      </c>
      <c r="S46" s="232">
        <v>115</v>
      </c>
      <c r="T46" s="232">
        <v>117</v>
      </c>
      <c r="U46" s="232">
        <v>120</v>
      </c>
      <c r="V46" s="205">
        <v>103</v>
      </c>
    </row>
    <row r="47" spans="1:22" x14ac:dyDescent="0.25">
      <c r="A47" s="231" t="s">
        <v>97</v>
      </c>
      <c r="B47" s="177">
        <v>46</v>
      </c>
      <c r="C47" s="177">
        <v>41</v>
      </c>
      <c r="D47" s="177">
        <v>59</v>
      </c>
      <c r="E47" s="177">
        <v>50</v>
      </c>
      <c r="F47" s="177">
        <v>58</v>
      </c>
      <c r="G47" s="177">
        <v>59</v>
      </c>
      <c r="H47" s="177">
        <v>57</v>
      </c>
      <c r="I47" s="177">
        <v>65</v>
      </c>
      <c r="J47" s="177">
        <v>151</v>
      </c>
      <c r="K47" s="177">
        <v>148</v>
      </c>
      <c r="L47" s="177">
        <v>173</v>
      </c>
      <c r="M47" s="177">
        <v>207</v>
      </c>
      <c r="N47" s="177">
        <v>255</v>
      </c>
      <c r="O47" s="177">
        <v>189</v>
      </c>
      <c r="P47" s="177">
        <v>174</v>
      </c>
      <c r="Q47" s="204">
        <v>186</v>
      </c>
      <c r="R47" s="177">
        <v>162</v>
      </c>
      <c r="S47" s="232">
        <v>165</v>
      </c>
      <c r="T47" s="232">
        <v>169</v>
      </c>
      <c r="U47" s="232">
        <v>163</v>
      </c>
      <c r="V47" s="205">
        <v>160</v>
      </c>
    </row>
    <row r="48" spans="1:22" x14ac:dyDescent="0.25">
      <c r="A48" s="231" t="s">
        <v>98</v>
      </c>
      <c r="B48" s="177">
        <v>94</v>
      </c>
      <c r="C48" s="177">
        <v>116</v>
      </c>
      <c r="D48" s="177">
        <v>149</v>
      </c>
      <c r="E48" s="177">
        <v>166</v>
      </c>
      <c r="F48" s="177">
        <v>168</v>
      </c>
      <c r="G48" s="177">
        <v>221</v>
      </c>
      <c r="H48" s="177">
        <v>230</v>
      </c>
      <c r="I48" s="177">
        <v>286</v>
      </c>
      <c r="J48" s="177">
        <v>359</v>
      </c>
      <c r="K48" s="177">
        <v>328</v>
      </c>
      <c r="L48" s="177">
        <v>348</v>
      </c>
      <c r="M48" s="177">
        <v>328</v>
      </c>
      <c r="N48" s="177">
        <v>320</v>
      </c>
      <c r="O48" s="177">
        <v>268</v>
      </c>
      <c r="P48" s="177">
        <v>267</v>
      </c>
      <c r="Q48" s="204">
        <v>322</v>
      </c>
      <c r="R48" s="177">
        <v>315</v>
      </c>
      <c r="S48" s="232">
        <v>291</v>
      </c>
      <c r="T48" s="232">
        <v>288</v>
      </c>
      <c r="U48" s="232">
        <v>288</v>
      </c>
      <c r="V48" s="205">
        <v>309</v>
      </c>
    </row>
    <row r="49" spans="1:22" x14ac:dyDescent="0.25">
      <c r="A49" s="231" t="s">
        <v>99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>
        <v>23</v>
      </c>
      <c r="N49" s="177">
        <v>63</v>
      </c>
      <c r="O49" s="177">
        <v>93</v>
      </c>
      <c r="P49" s="177">
        <v>81</v>
      </c>
      <c r="Q49" s="204">
        <v>79</v>
      </c>
      <c r="R49" s="177">
        <v>74</v>
      </c>
      <c r="S49" s="232">
        <v>124</v>
      </c>
      <c r="T49" s="232">
        <v>86</v>
      </c>
      <c r="U49" s="232">
        <v>75</v>
      </c>
      <c r="V49" s="205">
        <v>66</v>
      </c>
    </row>
    <row r="50" spans="1:22" ht="18" x14ac:dyDescent="0.25">
      <c r="A50" s="230" t="s">
        <v>236</v>
      </c>
      <c r="B50" s="200">
        <v>52</v>
      </c>
      <c r="C50" s="200">
        <v>61</v>
      </c>
      <c r="D50" s="200">
        <v>75</v>
      </c>
      <c r="E50" s="200">
        <v>98</v>
      </c>
      <c r="F50" s="200">
        <v>125</v>
      </c>
      <c r="G50" s="200">
        <v>136</v>
      </c>
      <c r="H50" s="200">
        <v>146</v>
      </c>
      <c r="I50" s="200">
        <v>164</v>
      </c>
      <c r="J50" s="200">
        <v>236</v>
      </c>
      <c r="K50" s="200">
        <v>256</v>
      </c>
      <c r="L50" s="200">
        <v>270</v>
      </c>
      <c r="M50" s="200">
        <v>306</v>
      </c>
      <c r="N50" s="200">
        <v>337</v>
      </c>
      <c r="O50" s="200">
        <v>341</v>
      </c>
      <c r="P50" s="200">
        <v>340</v>
      </c>
      <c r="Q50" s="202">
        <v>331</v>
      </c>
      <c r="R50" s="200">
        <v>324</v>
      </c>
      <c r="S50" s="229">
        <v>265</v>
      </c>
      <c r="T50" s="229">
        <v>288</v>
      </c>
      <c r="U50" s="229">
        <v>351</v>
      </c>
      <c r="V50" s="201">
        <v>325</v>
      </c>
    </row>
    <row r="51" spans="1:22" x14ac:dyDescent="0.25">
      <c r="A51" s="231" t="s">
        <v>101</v>
      </c>
      <c r="B51" s="177">
        <v>6</v>
      </c>
      <c r="C51" s="177">
        <v>4</v>
      </c>
      <c r="D51" s="177">
        <v>7</v>
      </c>
      <c r="E51" s="177">
        <v>7</v>
      </c>
      <c r="F51" s="177">
        <v>7</v>
      </c>
      <c r="G51" s="177">
        <v>7</v>
      </c>
      <c r="H51" s="177">
        <v>7</v>
      </c>
      <c r="I51" s="177">
        <v>6</v>
      </c>
      <c r="J51" s="177">
        <v>5</v>
      </c>
      <c r="K51" s="177">
        <v>6</v>
      </c>
      <c r="L51" s="177">
        <v>8</v>
      </c>
      <c r="M51" s="177">
        <v>11</v>
      </c>
      <c r="N51" s="177">
        <v>22</v>
      </c>
      <c r="O51" s="177">
        <v>12</v>
      </c>
      <c r="P51" s="177">
        <v>20</v>
      </c>
      <c r="Q51" s="204">
        <v>19</v>
      </c>
      <c r="R51" s="177">
        <v>39</v>
      </c>
      <c r="S51" s="232">
        <v>15</v>
      </c>
      <c r="T51" s="232">
        <v>23</v>
      </c>
      <c r="U51" s="232">
        <v>62</v>
      </c>
      <c r="V51" s="205">
        <v>73</v>
      </c>
    </row>
    <row r="52" spans="1:22" x14ac:dyDescent="0.25">
      <c r="A52" s="231" t="s">
        <v>175</v>
      </c>
      <c r="B52" s="177" t="s">
        <v>82</v>
      </c>
      <c r="C52" s="177" t="s">
        <v>82</v>
      </c>
      <c r="D52" s="177" t="s">
        <v>82</v>
      </c>
      <c r="E52" s="177" t="s">
        <v>82</v>
      </c>
      <c r="F52" s="177" t="s">
        <v>82</v>
      </c>
      <c r="G52" s="177" t="s">
        <v>82</v>
      </c>
      <c r="H52" s="177" t="s">
        <v>82</v>
      </c>
      <c r="I52" s="177">
        <v>1</v>
      </c>
      <c r="J52" s="177" t="s">
        <v>82</v>
      </c>
      <c r="K52" s="177">
        <v>1</v>
      </c>
      <c r="L52" s="177">
        <v>2</v>
      </c>
      <c r="M52" s="177">
        <v>4</v>
      </c>
      <c r="N52" s="177">
        <v>3</v>
      </c>
      <c r="O52" s="177">
        <v>3</v>
      </c>
      <c r="P52" s="177">
        <v>5</v>
      </c>
      <c r="Q52" s="204">
        <v>2</v>
      </c>
      <c r="R52" s="177">
        <v>2</v>
      </c>
      <c r="S52" s="232">
        <v>1</v>
      </c>
      <c r="T52" s="232" t="s">
        <v>82</v>
      </c>
      <c r="U52" s="232">
        <v>3</v>
      </c>
      <c r="V52" s="205">
        <v>4</v>
      </c>
    </row>
    <row r="53" spans="1:22" ht="19.5" x14ac:dyDescent="0.25">
      <c r="A53" s="231" t="s">
        <v>103</v>
      </c>
      <c r="B53" s="177">
        <v>11</v>
      </c>
      <c r="C53" s="177">
        <v>7</v>
      </c>
      <c r="D53" s="177">
        <v>5</v>
      </c>
      <c r="E53" s="177">
        <v>7</v>
      </c>
      <c r="F53" s="177">
        <v>8</v>
      </c>
      <c r="G53" s="177">
        <v>6</v>
      </c>
      <c r="H53" s="177">
        <v>9</v>
      </c>
      <c r="I53" s="177">
        <v>8</v>
      </c>
      <c r="J53" s="177">
        <v>8</v>
      </c>
      <c r="K53" s="177">
        <v>12</v>
      </c>
      <c r="L53" s="177">
        <v>20</v>
      </c>
      <c r="M53" s="177">
        <v>22</v>
      </c>
      <c r="N53" s="177">
        <v>28</v>
      </c>
      <c r="O53" s="177">
        <v>35</v>
      </c>
      <c r="P53" s="177">
        <v>24</v>
      </c>
      <c r="Q53" s="204">
        <v>27</v>
      </c>
      <c r="R53" s="177">
        <v>22</v>
      </c>
      <c r="S53" s="232">
        <v>12</v>
      </c>
      <c r="T53" s="232">
        <v>18</v>
      </c>
      <c r="U53" s="232">
        <v>19</v>
      </c>
      <c r="V53" s="205">
        <v>18</v>
      </c>
    </row>
    <row r="54" spans="1:22" ht="19.5" x14ac:dyDescent="0.25">
      <c r="A54" s="231" t="s">
        <v>104</v>
      </c>
      <c r="B54" s="177">
        <v>1</v>
      </c>
      <c r="C54" s="177">
        <v>2</v>
      </c>
      <c r="D54" s="177">
        <v>5</v>
      </c>
      <c r="E54" s="177">
        <v>5</v>
      </c>
      <c r="F54" s="177">
        <v>9</v>
      </c>
      <c r="G54" s="177">
        <v>12</v>
      </c>
      <c r="H54" s="177">
        <v>12</v>
      </c>
      <c r="I54" s="177">
        <v>19</v>
      </c>
      <c r="J54" s="177">
        <v>15</v>
      </c>
      <c r="K54" s="177">
        <v>12</v>
      </c>
      <c r="L54" s="177">
        <v>14</v>
      </c>
      <c r="M54" s="177">
        <v>14</v>
      </c>
      <c r="N54" s="177">
        <v>13</v>
      </c>
      <c r="O54" s="177">
        <v>15</v>
      </c>
      <c r="P54" s="177">
        <v>15</v>
      </c>
      <c r="Q54" s="204">
        <v>15</v>
      </c>
      <c r="R54" s="177">
        <v>13</v>
      </c>
      <c r="S54" s="232">
        <v>12</v>
      </c>
      <c r="T54" s="232">
        <v>15</v>
      </c>
      <c r="U54" s="232">
        <v>14</v>
      </c>
      <c r="V54" s="205">
        <v>14</v>
      </c>
    </row>
    <row r="55" spans="1:22" ht="19.5" x14ac:dyDescent="0.25">
      <c r="A55" s="231" t="s">
        <v>244</v>
      </c>
      <c r="B55" s="177">
        <v>2</v>
      </c>
      <c r="C55" s="177">
        <v>3</v>
      </c>
      <c r="D55" s="177">
        <v>3</v>
      </c>
      <c r="E55" s="177">
        <v>5</v>
      </c>
      <c r="F55" s="177">
        <v>7</v>
      </c>
      <c r="G55" s="177">
        <v>11</v>
      </c>
      <c r="H55" s="177">
        <v>11</v>
      </c>
      <c r="I55" s="177">
        <v>19</v>
      </c>
      <c r="J55" s="177">
        <v>20</v>
      </c>
      <c r="K55" s="177">
        <v>24</v>
      </c>
      <c r="L55" s="177">
        <v>26</v>
      </c>
      <c r="M55" s="177">
        <v>35</v>
      </c>
      <c r="N55" s="177">
        <v>29</v>
      </c>
      <c r="O55" s="177">
        <v>25</v>
      </c>
      <c r="P55" s="177">
        <v>28</v>
      </c>
      <c r="Q55" s="204">
        <v>29</v>
      </c>
      <c r="R55" s="177">
        <v>40</v>
      </c>
      <c r="S55" s="232">
        <v>43</v>
      </c>
      <c r="T55" s="232">
        <v>23</v>
      </c>
      <c r="U55" s="232">
        <v>29</v>
      </c>
      <c r="V55" s="205">
        <v>22</v>
      </c>
    </row>
    <row r="56" spans="1:22" x14ac:dyDescent="0.25">
      <c r="A56" s="231" t="s">
        <v>179</v>
      </c>
      <c r="B56" s="177" t="s">
        <v>82</v>
      </c>
      <c r="C56" s="177" t="s">
        <v>82</v>
      </c>
      <c r="D56" s="177" t="s">
        <v>82</v>
      </c>
      <c r="E56" s="177" t="s">
        <v>82</v>
      </c>
      <c r="F56" s="177" t="s">
        <v>82</v>
      </c>
      <c r="G56" s="177" t="s">
        <v>82</v>
      </c>
      <c r="H56" s="177" t="s">
        <v>82</v>
      </c>
      <c r="I56" s="177">
        <v>2</v>
      </c>
      <c r="J56" s="177">
        <v>4</v>
      </c>
      <c r="K56" s="177">
        <v>5</v>
      </c>
      <c r="L56" s="177">
        <v>8</v>
      </c>
      <c r="M56" s="177">
        <v>8</v>
      </c>
      <c r="N56" s="177">
        <v>7</v>
      </c>
      <c r="O56" s="177">
        <v>8</v>
      </c>
      <c r="P56" s="177">
        <v>12</v>
      </c>
      <c r="Q56" s="204">
        <v>26</v>
      </c>
      <c r="R56" s="177">
        <v>39</v>
      </c>
      <c r="S56" s="232">
        <v>8</v>
      </c>
      <c r="T56" s="232">
        <v>14</v>
      </c>
      <c r="U56" s="232">
        <v>18</v>
      </c>
      <c r="V56" s="205">
        <v>17</v>
      </c>
    </row>
    <row r="57" spans="1:22" x14ac:dyDescent="0.25">
      <c r="A57" s="231" t="s">
        <v>108</v>
      </c>
      <c r="B57" s="177">
        <v>32</v>
      </c>
      <c r="C57" s="177">
        <v>45</v>
      </c>
      <c r="D57" s="177">
        <v>55</v>
      </c>
      <c r="E57" s="177">
        <v>74</v>
      </c>
      <c r="F57" s="177">
        <v>94</v>
      </c>
      <c r="G57" s="177">
        <v>100</v>
      </c>
      <c r="H57" s="177">
        <v>107</v>
      </c>
      <c r="I57" s="177">
        <v>109</v>
      </c>
      <c r="J57" s="177">
        <v>184</v>
      </c>
      <c r="K57" s="177">
        <v>196</v>
      </c>
      <c r="L57" s="177">
        <v>192</v>
      </c>
      <c r="M57" s="177">
        <v>212</v>
      </c>
      <c r="N57" s="177">
        <v>235</v>
      </c>
      <c r="O57" s="177">
        <v>243</v>
      </c>
      <c r="P57" s="177">
        <v>236</v>
      </c>
      <c r="Q57" s="204">
        <v>213</v>
      </c>
      <c r="R57" s="177">
        <v>169</v>
      </c>
      <c r="S57" s="232">
        <v>174</v>
      </c>
      <c r="T57" s="232">
        <v>195</v>
      </c>
      <c r="U57" s="232">
        <v>206</v>
      </c>
      <c r="V57" s="205">
        <v>177</v>
      </c>
    </row>
    <row r="58" spans="1:22" ht="18" x14ac:dyDescent="0.25">
      <c r="A58" s="230" t="s">
        <v>180</v>
      </c>
      <c r="B58" s="200">
        <v>478</v>
      </c>
      <c r="C58" s="200">
        <v>679</v>
      </c>
      <c r="D58" s="200">
        <v>966</v>
      </c>
      <c r="E58" s="200">
        <v>1095</v>
      </c>
      <c r="F58" s="200">
        <v>1345</v>
      </c>
      <c r="G58" s="200">
        <v>1331</v>
      </c>
      <c r="H58" s="200">
        <v>1423</v>
      </c>
      <c r="I58" s="200">
        <v>1845</v>
      </c>
      <c r="J58" s="200">
        <v>2167</v>
      </c>
      <c r="K58" s="200">
        <v>2446</v>
      </c>
      <c r="L58" s="200">
        <v>2574</v>
      </c>
      <c r="M58" s="200">
        <v>2582</v>
      </c>
      <c r="N58" s="200">
        <v>2708</v>
      </c>
      <c r="O58" s="200">
        <v>2565</v>
      </c>
      <c r="P58" s="200">
        <v>2779</v>
      </c>
      <c r="Q58" s="202">
        <v>2890</v>
      </c>
      <c r="R58" s="200">
        <v>2831</v>
      </c>
      <c r="S58" s="229">
        <v>2708</v>
      </c>
      <c r="T58" s="229">
        <v>2773</v>
      </c>
      <c r="U58" s="229">
        <v>2888</v>
      </c>
      <c r="V58" s="201">
        <v>3173</v>
      </c>
    </row>
    <row r="59" spans="1:22" x14ac:dyDescent="0.25">
      <c r="A59" s="231" t="s">
        <v>110</v>
      </c>
      <c r="B59" s="177">
        <v>64</v>
      </c>
      <c r="C59" s="177">
        <v>90</v>
      </c>
      <c r="D59" s="177">
        <v>127</v>
      </c>
      <c r="E59" s="177">
        <v>121</v>
      </c>
      <c r="F59" s="177">
        <v>189</v>
      </c>
      <c r="G59" s="177">
        <v>206</v>
      </c>
      <c r="H59" s="177">
        <v>212</v>
      </c>
      <c r="I59" s="177">
        <v>273</v>
      </c>
      <c r="J59" s="177">
        <v>315</v>
      </c>
      <c r="K59" s="177">
        <v>311</v>
      </c>
      <c r="L59" s="177">
        <v>314</v>
      </c>
      <c r="M59" s="177">
        <v>302</v>
      </c>
      <c r="N59" s="177">
        <v>297</v>
      </c>
      <c r="O59" s="177">
        <v>263</v>
      </c>
      <c r="P59" s="177">
        <v>284</v>
      </c>
      <c r="Q59" s="204">
        <v>285</v>
      </c>
      <c r="R59" s="177">
        <v>296</v>
      </c>
      <c r="S59" s="232">
        <v>221</v>
      </c>
      <c r="T59" s="232">
        <v>303</v>
      </c>
      <c r="U59" s="232">
        <v>314</v>
      </c>
      <c r="V59" s="205">
        <v>297</v>
      </c>
    </row>
    <row r="60" spans="1:22" x14ac:dyDescent="0.25">
      <c r="A60" s="231" t="s">
        <v>111</v>
      </c>
      <c r="B60" s="177">
        <v>8</v>
      </c>
      <c r="C60" s="177">
        <v>12</v>
      </c>
      <c r="D60" s="177">
        <v>14</v>
      </c>
      <c r="E60" s="177">
        <v>15</v>
      </c>
      <c r="F60" s="177">
        <v>15</v>
      </c>
      <c r="G60" s="177">
        <v>26</v>
      </c>
      <c r="H60" s="177">
        <v>27</v>
      </c>
      <c r="I60" s="177">
        <v>31</v>
      </c>
      <c r="J60" s="177">
        <v>39</v>
      </c>
      <c r="K60" s="177">
        <v>37</v>
      </c>
      <c r="L60" s="177">
        <v>42</v>
      </c>
      <c r="M60" s="177">
        <v>44</v>
      </c>
      <c r="N60" s="177">
        <v>48</v>
      </c>
      <c r="O60" s="177">
        <v>49</v>
      </c>
      <c r="P60" s="177">
        <v>53</v>
      </c>
      <c r="Q60" s="204">
        <v>48</v>
      </c>
      <c r="R60" s="177">
        <v>49</v>
      </c>
      <c r="S60" s="232">
        <v>46</v>
      </c>
      <c r="T60" s="232">
        <v>48</v>
      </c>
      <c r="U60" s="232">
        <v>47</v>
      </c>
      <c r="V60" s="205">
        <v>51</v>
      </c>
    </row>
    <row r="61" spans="1:22" x14ac:dyDescent="0.25">
      <c r="A61" s="231" t="s">
        <v>112</v>
      </c>
      <c r="B61" s="177">
        <v>4</v>
      </c>
      <c r="C61" s="177">
        <v>6</v>
      </c>
      <c r="D61" s="177">
        <v>6</v>
      </c>
      <c r="E61" s="177">
        <v>8</v>
      </c>
      <c r="F61" s="177">
        <v>10</v>
      </c>
      <c r="G61" s="177">
        <v>12</v>
      </c>
      <c r="H61" s="177">
        <v>14</v>
      </c>
      <c r="I61" s="177">
        <v>18</v>
      </c>
      <c r="J61" s="177">
        <v>22</v>
      </c>
      <c r="K61" s="177">
        <v>21</v>
      </c>
      <c r="L61" s="177">
        <v>27</v>
      </c>
      <c r="M61" s="177">
        <v>30</v>
      </c>
      <c r="N61" s="177">
        <v>16</v>
      </c>
      <c r="O61" s="177">
        <v>29</v>
      </c>
      <c r="P61" s="177">
        <v>28</v>
      </c>
      <c r="Q61" s="204">
        <v>25</v>
      </c>
      <c r="R61" s="177">
        <v>21</v>
      </c>
      <c r="S61" s="232">
        <v>18</v>
      </c>
      <c r="T61" s="232">
        <v>26</v>
      </c>
      <c r="U61" s="232">
        <v>32</v>
      </c>
      <c r="V61" s="205">
        <v>32</v>
      </c>
    </row>
    <row r="62" spans="1:22" x14ac:dyDescent="0.25">
      <c r="A62" s="231" t="s">
        <v>113</v>
      </c>
      <c r="B62" s="177">
        <v>85</v>
      </c>
      <c r="C62" s="177">
        <v>104</v>
      </c>
      <c r="D62" s="177">
        <v>172</v>
      </c>
      <c r="E62" s="177">
        <v>191</v>
      </c>
      <c r="F62" s="177">
        <v>256</v>
      </c>
      <c r="G62" s="177">
        <v>279</v>
      </c>
      <c r="H62" s="177">
        <v>256</v>
      </c>
      <c r="I62" s="177">
        <v>296</v>
      </c>
      <c r="J62" s="177">
        <v>345</v>
      </c>
      <c r="K62" s="177">
        <v>389</v>
      </c>
      <c r="L62" s="177">
        <v>408</v>
      </c>
      <c r="M62" s="177">
        <v>399</v>
      </c>
      <c r="N62" s="177">
        <v>598</v>
      </c>
      <c r="O62" s="177">
        <v>470</v>
      </c>
      <c r="P62" s="177">
        <v>465</v>
      </c>
      <c r="Q62" s="204">
        <v>472</v>
      </c>
      <c r="R62" s="177">
        <v>481</v>
      </c>
      <c r="S62" s="232">
        <v>532</v>
      </c>
      <c r="T62" s="232">
        <v>462</v>
      </c>
      <c r="U62" s="232">
        <v>471</v>
      </c>
      <c r="V62" s="205">
        <v>628</v>
      </c>
    </row>
    <row r="63" spans="1:22" x14ac:dyDescent="0.25">
      <c r="A63" s="231" t="s">
        <v>114</v>
      </c>
      <c r="B63" s="177">
        <v>24</v>
      </c>
      <c r="C63" s="177">
        <v>37</v>
      </c>
      <c r="D63" s="177">
        <v>51</v>
      </c>
      <c r="E63" s="177">
        <v>53</v>
      </c>
      <c r="F63" s="177">
        <v>60</v>
      </c>
      <c r="G63" s="177">
        <v>46</v>
      </c>
      <c r="H63" s="177">
        <v>69</v>
      </c>
      <c r="I63" s="177">
        <v>112</v>
      </c>
      <c r="J63" s="177">
        <v>133</v>
      </c>
      <c r="K63" s="177">
        <v>154</v>
      </c>
      <c r="L63" s="177">
        <v>195</v>
      </c>
      <c r="M63" s="177">
        <v>198</v>
      </c>
      <c r="N63" s="177">
        <v>182</v>
      </c>
      <c r="O63" s="177">
        <v>172</v>
      </c>
      <c r="P63" s="177">
        <v>187</v>
      </c>
      <c r="Q63" s="204">
        <v>207</v>
      </c>
      <c r="R63" s="177">
        <v>184</v>
      </c>
      <c r="S63" s="232">
        <v>176</v>
      </c>
      <c r="T63" s="232">
        <v>176</v>
      </c>
      <c r="U63" s="232">
        <v>193</v>
      </c>
      <c r="V63" s="205">
        <v>213</v>
      </c>
    </row>
    <row r="64" spans="1:22" x14ac:dyDescent="0.25">
      <c r="A64" s="231" t="s">
        <v>115</v>
      </c>
      <c r="B64" s="177">
        <v>13</v>
      </c>
      <c r="C64" s="177">
        <v>18</v>
      </c>
      <c r="D64" s="177">
        <v>33</v>
      </c>
      <c r="E64" s="177">
        <v>38</v>
      </c>
      <c r="F64" s="177">
        <v>47</v>
      </c>
      <c r="G64" s="177">
        <v>59</v>
      </c>
      <c r="H64" s="177">
        <v>63</v>
      </c>
      <c r="I64" s="177">
        <v>71</v>
      </c>
      <c r="J64" s="177">
        <v>81</v>
      </c>
      <c r="K64" s="177">
        <v>85</v>
      </c>
      <c r="L64" s="177">
        <v>93</v>
      </c>
      <c r="M64" s="177">
        <v>99</v>
      </c>
      <c r="N64" s="177">
        <v>87</v>
      </c>
      <c r="O64" s="177">
        <v>97</v>
      </c>
      <c r="P64" s="177">
        <v>99</v>
      </c>
      <c r="Q64" s="204">
        <v>87</v>
      </c>
      <c r="R64" s="177">
        <v>83</v>
      </c>
      <c r="S64" s="232">
        <v>79</v>
      </c>
      <c r="T64" s="232">
        <v>85</v>
      </c>
      <c r="U64" s="232">
        <v>87</v>
      </c>
      <c r="V64" s="205">
        <v>89</v>
      </c>
    </row>
    <row r="65" spans="1:22" x14ac:dyDescent="0.25">
      <c r="A65" s="231" t="s">
        <v>116</v>
      </c>
      <c r="B65" s="177">
        <v>27</v>
      </c>
      <c r="C65" s="177">
        <v>57</v>
      </c>
      <c r="D65" s="177">
        <v>88</v>
      </c>
      <c r="E65" s="177">
        <v>91</v>
      </c>
      <c r="F65" s="177">
        <v>91</v>
      </c>
      <c r="G65" s="177">
        <v>87</v>
      </c>
      <c r="H65" s="177">
        <v>95</v>
      </c>
      <c r="I65" s="177">
        <v>158</v>
      </c>
      <c r="J65" s="177">
        <v>234</v>
      </c>
      <c r="K65" s="177">
        <v>371</v>
      </c>
      <c r="L65" s="177">
        <v>356</v>
      </c>
      <c r="M65" s="177">
        <v>332</v>
      </c>
      <c r="N65" s="177">
        <v>191</v>
      </c>
      <c r="O65" s="177">
        <v>335</v>
      </c>
      <c r="P65" s="177">
        <v>369</v>
      </c>
      <c r="Q65" s="204">
        <v>400</v>
      </c>
      <c r="R65" s="177">
        <v>359</v>
      </c>
      <c r="S65" s="232">
        <v>335</v>
      </c>
      <c r="T65" s="232">
        <v>391</v>
      </c>
      <c r="U65" s="232">
        <v>431</v>
      </c>
      <c r="V65" s="205">
        <v>451</v>
      </c>
    </row>
    <row r="66" spans="1:22" x14ac:dyDescent="0.25">
      <c r="A66" s="231" t="s">
        <v>117</v>
      </c>
      <c r="B66" s="177">
        <v>14</v>
      </c>
      <c r="C66" s="177">
        <v>45</v>
      </c>
      <c r="D66" s="177">
        <v>61</v>
      </c>
      <c r="E66" s="177">
        <v>66</v>
      </c>
      <c r="F66" s="177">
        <v>91</v>
      </c>
      <c r="G66" s="177">
        <v>57</v>
      </c>
      <c r="H66" s="177">
        <v>72</v>
      </c>
      <c r="I66" s="177">
        <v>66</v>
      </c>
      <c r="J66" s="177">
        <v>112</v>
      </c>
      <c r="K66" s="177">
        <v>120</v>
      </c>
      <c r="L66" s="177">
        <v>140</v>
      </c>
      <c r="M66" s="177">
        <v>153</v>
      </c>
      <c r="N66" s="177">
        <v>157</v>
      </c>
      <c r="O66" s="177">
        <v>155</v>
      </c>
      <c r="P66" s="177">
        <v>154</v>
      </c>
      <c r="Q66" s="204">
        <v>158</v>
      </c>
      <c r="R66" s="177">
        <v>171</v>
      </c>
      <c r="S66" s="232">
        <v>145</v>
      </c>
      <c r="T66" s="232">
        <v>137</v>
      </c>
      <c r="U66" s="232">
        <v>125</v>
      </c>
      <c r="V66" s="205">
        <v>135</v>
      </c>
    </row>
    <row r="67" spans="1:22" x14ac:dyDescent="0.25">
      <c r="A67" s="231" t="s">
        <v>118</v>
      </c>
      <c r="B67" s="177">
        <v>62</v>
      </c>
      <c r="C67" s="177">
        <v>79</v>
      </c>
      <c r="D67" s="177">
        <v>97</v>
      </c>
      <c r="E67" s="177">
        <v>129</v>
      </c>
      <c r="F67" s="177">
        <v>151</v>
      </c>
      <c r="G67" s="177">
        <v>125</v>
      </c>
      <c r="H67" s="177">
        <v>131</v>
      </c>
      <c r="I67" s="177">
        <v>184</v>
      </c>
      <c r="J67" s="177">
        <v>258</v>
      </c>
      <c r="K67" s="177">
        <v>271</v>
      </c>
      <c r="L67" s="177">
        <v>289</v>
      </c>
      <c r="M67" s="177">
        <v>281</v>
      </c>
      <c r="N67" s="177">
        <v>399</v>
      </c>
      <c r="O67" s="177">
        <v>269</v>
      </c>
      <c r="P67" s="177">
        <v>344</v>
      </c>
      <c r="Q67" s="204">
        <v>376</v>
      </c>
      <c r="R67" s="177">
        <v>354</v>
      </c>
      <c r="S67" s="232">
        <v>354</v>
      </c>
      <c r="T67" s="232">
        <v>369</v>
      </c>
      <c r="U67" s="232">
        <v>369</v>
      </c>
      <c r="V67" s="205">
        <v>420</v>
      </c>
    </row>
    <row r="68" spans="1:22" x14ac:dyDescent="0.25">
      <c r="A68" s="231" t="s">
        <v>119</v>
      </c>
      <c r="B68" s="177">
        <v>38</v>
      </c>
      <c r="C68" s="177">
        <v>37</v>
      </c>
      <c r="D68" s="177">
        <v>49</v>
      </c>
      <c r="E68" s="177">
        <v>57</v>
      </c>
      <c r="F68" s="177">
        <v>66</v>
      </c>
      <c r="G68" s="177">
        <v>75</v>
      </c>
      <c r="H68" s="177">
        <v>78</v>
      </c>
      <c r="I68" s="177">
        <v>101</v>
      </c>
      <c r="J68" s="177">
        <v>124</v>
      </c>
      <c r="K68" s="177">
        <v>133</v>
      </c>
      <c r="L68" s="177">
        <v>136</v>
      </c>
      <c r="M68" s="177">
        <v>141</v>
      </c>
      <c r="N68" s="177">
        <v>158</v>
      </c>
      <c r="O68" s="177">
        <v>115</v>
      </c>
      <c r="P68" s="177">
        <v>147</v>
      </c>
      <c r="Q68" s="204">
        <v>157</v>
      </c>
      <c r="R68" s="177">
        <v>169</v>
      </c>
      <c r="S68" s="232">
        <v>118</v>
      </c>
      <c r="T68" s="232">
        <v>115</v>
      </c>
      <c r="U68" s="232">
        <v>148</v>
      </c>
      <c r="V68" s="205">
        <v>153</v>
      </c>
    </row>
    <row r="69" spans="1:22" x14ac:dyDescent="0.25">
      <c r="A69" s="231" t="s">
        <v>120</v>
      </c>
      <c r="B69" s="177">
        <v>16</v>
      </c>
      <c r="C69" s="177">
        <v>28</v>
      </c>
      <c r="D69" s="177">
        <v>46</v>
      </c>
      <c r="E69" s="177">
        <v>45</v>
      </c>
      <c r="F69" s="177">
        <v>46</v>
      </c>
      <c r="G69" s="177">
        <v>58</v>
      </c>
      <c r="H69" s="177">
        <v>59</v>
      </c>
      <c r="I69" s="177">
        <v>85</v>
      </c>
      <c r="J69" s="177">
        <v>93</v>
      </c>
      <c r="K69" s="177">
        <v>89</v>
      </c>
      <c r="L69" s="177">
        <v>91</v>
      </c>
      <c r="M69" s="177">
        <v>91</v>
      </c>
      <c r="N69" s="177">
        <v>85</v>
      </c>
      <c r="O69" s="177">
        <v>80</v>
      </c>
      <c r="P69" s="177">
        <v>87</v>
      </c>
      <c r="Q69" s="204">
        <v>100</v>
      </c>
      <c r="R69" s="177">
        <v>98</v>
      </c>
      <c r="S69" s="232">
        <v>88</v>
      </c>
      <c r="T69" s="232">
        <v>102</v>
      </c>
      <c r="U69" s="232">
        <v>109</v>
      </c>
      <c r="V69" s="205">
        <v>104</v>
      </c>
    </row>
    <row r="70" spans="1:22" x14ac:dyDescent="0.25">
      <c r="A70" s="231" t="s">
        <v>121</v>
      </c>
      <c r="B70" s="177">
        <v>70</v>
      </c>
      <c r="C70" s="177">
        <v>86</v>
      </c>
      <c r="D70" s="177">
        <v>130</v>
      </c>
      <c r="E70" s="177">
        <v>170</v>
      </c>
      <c r="F70" s="177">
        <v>185</v>
      </c>
      <c r="G70" s="177">
        <v>145</v>
      </c>
      <c r="H70" s="177">
        <v>172</v>
      </c>
      <c r="I70" s="177">
        <v>242</v>
      </c>
      <c r="J70" s="177">
        <v>181</v>
      </c>
      <c r="K70" s="177">
        <v>227</v>
      </c>
      <c r="L70" s="177">
        <v>249</v>
      </c>
      <c r="M70" s="177">
        <v>261</v>
      </c>
      <c r="N70" s="177">
        <v>241</v>
      </c>
      <c r="O70" s="177">
        <v>357</v>
      </c>
      <c r="P70" s="177">
        <v>307</v>
      </c>
      <c r="Q70" s="204">
        <v>309</v>
      </c>
      <c r="R70" s="177">
        <v>315</v>
      </c>
      <c r="S70" s="232">
        <v>327</v>
      </c>
      <c r="T70" s="232">
        <v>345</v>
      </c>
      <c r="U70" s="232">
        <v>355</v>
      </c>
      <c r="V70" s="205">
        <v>392</v>
      </c>
    </row>
    <row r="71" spans="1:22" x14ac:dyDescent="0.25">
      <c r="A71" s="231" t="s">
        <v>122</v>
      </c>
      <c r="B71" s="177">
        <v>41</v>
      </c>
      <c r="C71" s="177">
        <v>61</v>
      </c>
      <c r="D71" s="177">
        <v>66</v>
      </c>
      <c r="E71" s="177">
        <v>80</v>
      </c>
      <c r="F71" s="177">
        <v>93</v>
      </c>
      <c r="G71" s="177">
        <v>102</v>
      </c>
      <c r="H71" s="177">
        <v>128</v>
      </c>
      <c r="I71" s="177">
        <v>123</v>
      </c>
      <c r="J71" s="177">
        <v>142</v>
      </c>
      <c r="K71" s="177">
        <v>137</v>
      </c>
      <c r="L71" s="177">
        <v>123</v>
      </c>
      <c r="M71" s="177">
        <v>129</v>
      </c>
      <c r="N71" s="177">
        <v>110</v>
      </c>
      <c r="O71" s="177">
        <v>74</v>
      </c>
      <c r="P71" s="177">
        <v>148</v>
      </c>
      <c r="Q71" s="204">
        <v>149</v>
      </c>
      <c r="R71" s="177">
        <v>138</v>
      </c>
      <c r="S71" s="232">
        <v>169</v>
      </c>
      <c r="T71" s="232">
        <v>125</v>
      </c>
      <c r="U71" s="232">
        <v>127</v>
      </c>
      <c r="V71" s="205">
        <v>124</v>
      </c>
    </row>
    <row r="72" spans="1:22" x14ac:dyDescent="0.25">
      <c r="A72" s="231" t="s">
        <v>123</v>
      </c>
      <c r="B72" s="177">
        <v>12</v>
      </c>
      <c r="C72" s="177">
        <v>19</v>
      </c>
      <c r="D72" s="177">
        <v>26</v>
      </c>
      <c r="E72" s="177">
        <v>31</v>
      </c>
      <c r="F72" s="177">
        <v>45</v>
      </c>
      <c r="G72" s="177">
        <v>54</v>
      </c>
      <c r="H72" s="177">
        <v>47</v>
      </c>
      <c r="I72" s="177">
        <v>85</v>
      </c>
      <c r="J72" s="177">
        <v>88</v>
      </c>
      <c r="K72" s="177">
        <v>101</v>
      </c>
      <c r="L72" s="177">
        <v>111</v>
      </c>
      <c r="M72" s="177">
        <v>122</v>
      </c>
      <c r="N72" s="177">
        <v>139</v>
      </c>
      <c r="O72" s="177">
        <v>100</v>
      </c>
      <c r="P72" s="177">
        <v>107</v>
      </c>
      <c r="Q72" s="204">
        <v>117</v>
      </c>
      <c r="R72" s="177">
        <v>113</v>
      </c>
      <c r="S72" s="232">
        <v>100</v>
      </c>
      <c r="T72" s="232">
        <v>89</v>
      </c>
      <c r="U72" s="232">
        <v>80</v>
      </c>
      <c r="V72" s="205">
        <v>84</v>
      </c>
    </row>
    <row r="73" spans="1:22" ht="18" x14ac:dyDescent="0.25">
      <c r="A73" s="230" t="s">
        <v>237</v>
      </c>
      <c r="B73" s="200">
        <v>256</v>
      </c>
      <c r="C73" s="200">
        <v>344</v>
      </c>
      <c r="D73" s="200">
        <v>492</v>
      </c>
      <c r="E73" s="200">
        <v>530</v>
      </c>
      <c r="F73" s="200">
        <v>630</v>
      </c>
      <c r="G73" s="200">
        <v>650</v>
      </c>
      <c r="H73" s="200">
        <v>565</v>
      </c>
      <c r="I73" s="200">
        <v>825</v>
      </c>
      <c r="J73" s="200">
        <v>939</v>
      </c>
      <c r="K73" s="200">
        <v>982</v>
      </c>
      <c r="L73" s="200">
        <v>1011</v>
      </c>
      <c r="M73" s="200">
        <v>1159</v>
      </c>
      <c r="N73" s="200">
        <v>1230</v>
      </c>
      <c r="O73" s="200">
        <v>1424</v>
      </c>
      <c r="P73" s="200">
        <v>1546</v>
      </c>
      <c r="Q73" s="202">
        <v>1464</v>
      </c>
      <c r="R73" s="200">
        <v>1345</v>
      </c>
      <c r="S73" s="229">
        <v>1351</v>
      </c>
      <c r="T73" s="229">
        <v>1435</v>
      </c>
      <c r="U73" s="229">
        <v>1405</v>
      </c>
      <c r="V73" s="201">
        <v>1434</v>
      </c>
    </row>
    <row r="74" spans="1:22" x14ac:dyDescent="0.25">
      <c r="A74" s="231" t="s">
        <v>125</v>
      </c>
      <c r="B74" s="177">
        <v>5</v>
      </c>
      <c r="C74" s="177">
        <v>7</v>
      </c>
      <c r="D74" s="177">
        <v>11</v>
      </c>
      <c r="E74" s="177">
        <v>12</v>
      </c>
      <c r="F74" s="177">
        <v>19</v>
      </c>
      <c r="G74" s="177">
        <v>12</v>
      </c>
      <c r="H74" s="177">
        <v>18</v>
      </c>
      <c r="I74" s="177">
        <v>53</v>
      </c>
      <c r="J74" s="177">
        <v>53</v>
      </c>
      <c r="K74" s="177">
        <v>46</v>
      </c>
      <c r="L74" s="177">
        <v>54</v>
      </c>
      <c r="M74" s="177">
        <v>51</v>
      </c>
      <c r="N74" s="177">
        <v>56</v>
      </c>
      <c r="O74" s="177">
        <v>51</v>
      </c>
      <c r="P74" s="177">
        <v>64</v>
      </c>
      <c r="Q74" s="204">
        <v>74</v>
      </c>
      <c r="R74" s="177">
        <v>73</v>
      </c>
      <c r="S74" s="232">
        <v>60</v>
      </c>
      <c r="T74" s="232">
        <v>61</v>
      </c>
      <c r="U74" s="232">
        <v>59</v>
      </c>
      <c r="V74" s="205">
        <v>65</v>
      </c>
    </row>
    <row r="75" spans="1:22" x14ac:dyDescent="0.25">
      <c r="A75" s="231" t="s">
        <v>126</v>
      </c>
      <c r="B75" s="177">
        <v>114</v>
      </c>
      <c r="C75" s="177">
        <v>166</v>
      </c>
      <c r="D75" s="177">
        <v>228</v>
      </c>
      <c r="E75" s="177">
        <v>247</v>
      </c>
      <c r="F75" s="177">
        <v>258</v>
      </c>
      <c r="G75" s="177">
        <v>282</v>
      </c>
      <c r="H75" s="177">
        <v>193</v>
      </c>
      <c r="I75" s="177">
        <v>245</v>
      </c>
      <c r="J75" s="177">
        <v>304</v>
      </c>
      <c r="K75" s="177">
        <v>317</v>
      </c>
      <c r="L75" s="177">
        <v>298</v>
      </c>
      <c r="M75" s="177">
        <v>363</v>
      </c>
      <c r="N75" s="177">
        <v>411</v>
      </c>
      <c r="O75" s="177">
        <v>704</v>
      </c>
      <c r="P75" s="177">
        <v>719</v>
      </c>
      <c r="Q75" s="204">
        <v>612</v>
      </c>
      <c r="R75" s="177">
        <v>518</v>
      </c>
      <c r="S75" s="232">
        <v>469</v>
      </c>
      <c r="T75" s="232">
        <v>499</v>
      </c>
      <c r="U75" s="232">
        <v>461</v>
      </c>
      <c r="V75" s="205">
        <v>454</v>
      </c>
    </row>
    <row r="76" spans="1:22" x14ac:dyDescent="0.25">
      <c r="A76" s="231" t="s">
        <v>127</v>
      </c>
      <c r="B76" s="177">
        <v>84</v>
      </c>
      <c r="C76" s="177">
        <v>94</v>
      </c>
      <c r="D76" s="177">
        <v>123</v>
      </c>
      <c r="E76" s="177">
        <v>140</v>
      </c>
      <c r="F76" s="177">
        <v>185</v>
      </c>
      <c r="G76" s="177">
        <v>180</v>
      </c>
      <c r="H76" s="177">
        <v>139</v>
      </c>
      <c r="I76" s="177">
        <v>217</v>
      </c>
      <c r="J76" s="177">
        <v>264</v>
      </c>
      <c r="K76" s="177">
        <v>298</v>
      </c>
      <c r="L76" s="177">
        <v>347</v>
      </c>
      <c r="M76" s="177">
        <v>406</v>
      </c>
      <c r="N76" s="177">
        <v>362</v>
      </c>
      <c r="O76" s="177">
        <v>290</v>
      </c>
      <c r="P76" s="177">
        <v>387</v>
      </c>
      <c r="Q76" s="204">
        <v>398</v>
      </c>
      <c r="R76" s="177">
        <v>419</v>
      </c>
      <c r="S76" s="232">
        <v>474</v>
      </c>
      <c r="T76" s="232">
        <v>508</v>
      </c>
      <c r="U76" s="232">
        <v>499</v>
      </c>
      <c r="V76" s="205">
        <v>530</v>
      </c>
    </row>
    <row r="77" spans="1:22" x14ac:dyDescent="0.25">
      <c r="A77" s="235" t="s">
        <v>79</v>
      </c>
      <c r="B77" s="177" t="s">
        <v>248</v>
      </c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204"/>
      <c r="R77" s="177"/>
      <c r="S77" s="232"/>
      <c r="T77" s="232"/>
      <c r="U77" s="232"/>
      <c r="V77" s="205"/>
    </row>
    <row r="78" spans="1:22" ht="24.75" customHeight="1" x14ac:dyDescent="0.25">
      <c r="A78" s="234" t="s">
        <v>245</v>
      </c>
      <c r="B78" s="177">
        <v>40</v>
      </c>
      <c r="C78" s="177">
        <v>37</v>
      </c>
      <c r="D78" s="177">
        <v>43</v>
      </c>
      <c r="E78" s="177">
        <v>48</v>
      </c>
      <c r="F78" s="177">
        <v>62</v>
      </c>
      <c r="G78" s="177">
        <v>67</v>
      </c>
      <c r="H78" s="177">
        <v>51</v>
      </c>
      <c r="I78" s="177">
        <v>88</v>
      </c>
      <c r="J78" s="177">
        <v>96</v>
      </c>
      <c r="K78" s="177">
        <v>114</v>
      </c>
      <c r="L78" s="177">
        <v>148</v>
      </c>
      <c r="M78" s="177">
        <v>161</v>
      </c>
      <c r="N78" s="177">
        <v>118</v>
      </c>
      <c r="O78" s="177">
        <v>121</v>
      </c>
      <c r="P78" s="177">
        <v>149</v>
      </c>
      <c r="Q78" s="204">
        <v>158</v>
      </c>
      <c r="R78" s="177">
        <v>153</v>
      </c>
      <c r="S78" s="232">
        <v>168</v>
      </c>
      <c r="T78" s="232">
        <v>175</v>
      </c>
      <c r="U78" s="232">
        <v>175</v>
      </c>
      <c r="V78" s="205">
        <v>179</v>
      </c>
    </row>
    <row r="79" spans="1:22" ht="19.5" x14ac:dyDescent="0.25">
      <c r="A79" s="234" t="s">
        <v>129</v>
      </c>
      <c r="B79" s="177">
        <v>3</v>
      </c>
      <c r="C79" s="177">
        <v>7</v>
      </c>
      <c r="D79" s="177">
        <v>6</v>
      </c>
      <c r="E79" s="177">
        <v>7</v>
      </c>
      <c r="F79" s="177">
        <v>10</v>
      </c>
      <c r="G79" s="177">
        <v>16</v>
      </c>
      <c r="H79" s="177">
        <v>7</v>
      </c>
      <c r="I79" s="177">
        <v>8</v>
      </c>
      <c r="J79" s="177">
        <v>8</v>
      </c>
      <c r="K79" s="177">
        <v>18</v>
      </c>
      <c r="L79" s="177">
        <v>25</v>
      </c>
      <c r="M79" s="177">
        <v>27</v>
      </c>
      <c r="N79" s="177">
        <v>26</v>
      </c>
      <c r="O79" s="177">
        <v>20</v>
      </c>
      <c r="P79" s="177">
        <v>22</v>
      </c>
      <c r="Q79" s="204">
        <v>15</v>
      </c>
      <c r="R79" s="177">
        <v>29</v>
      </c>
      <c r="S79" s="232">
        <v>36</v>
      </c>
      <c r="T79" s="232">
        <v>41</v>
      </c>
      <c r="U79" s="232">
        <v>41</v>
      </c>
      <c r="V79" s="205">
        <v>39</v>
      </c>
    </row>
    <row r="80" spans="1:22" ht="19.5" x14ac:dyDescent="0.25">
      <c r="A80" s="234" t="s">
        <v>249</v>
      </c>
      <c r="B80" s="177">
        <v>41</v>
      </c>
      <c r="C80" s="177">
        <v>50</v>
      </c>
      <c r="D80" s="177">
        <v>74</v>
      </c>
      <c r="E80" s="177">
        <v>85</v>
      </c>
      <c r="F80" s="177">
        <v>113</v>
      </c>
      <c r="G80" s="177">
        <v>97</v>
      </c>
      <c r="H80" s="177">
        <v>81</v>
      </c>
      <c r="I80" s="177">
        <v>121</v>
      </c>
      <c r="J80" s="177">
        <v>160</v>
      </c>
      <c r="K80" s="177">
        <v>166</v>
      </c>
      <c r="L80" s="177">
        <v>174</v>
      </c>
      <c r="M80" s="177">
        <v>218</v>
      </c>
      <c r="N80" s="177">
        <v>218</v>
      </c>
      <c r="O80" s="177">
        <v>149</v>
      </c>
      <c r="P80" s="177">
        <v>216</v>
      </c>
      <c r="Q80" s="204">
        <v>225</v>
      </c>
      <c r="R80" s="177">
        <v>237</v>
      </c>
      <c r="S80" s="232">
        <v>270</v>
      </c>
      <c r="T80" s="232">
        <v>292</v>
      </c>
      <c r="U80" s="232">
        <v>283</v>
      </c>
      <c r="V80" s="205">
        <v>312</v>
      </c>
    </row>
    <row r="81" spans="1:22" x14ac:dyDescent="0.25">
      <c r="A81" s="231" t="s">
        <v>132</v>
      </c>
      <c r="B81" s="177">
        <v>53</v>
      </c>
      <c r="C81" s="177">
        <v>77</v>
      </c>
      <c r="D81" s="177">
        <v>130</v>
      </c>
      <c r="E81" s="177">
        <v>131</v>
      </c>
      <c r="F81" s="177">
        <v>168</v>
      </c>
      <c r="G81" s="177">
        <v>176</v>
      </c>
      <c r="H81" s="177">
        <v>215</v>
      </c>
      <c r="I81" s="177">
        <v>310</v>
      </c>
      <c r="J81" s="177">
        <v>318</v>
      </c>
      <c r="K81" s="177">
        <v>321</v>
      </c>
      <c r="L81" s="177">
        <v>312</v>
      </c>
      <c r="M81" s="177">
        <v>339</v>
      </c>
      <c r="N81" s="177">
        <v>401</v>
      </c>
      <c r="O81" s="177">
        <v>379</v>
      </c>
      <c r="P81" s="177">
        <v>376</v>
      </c>
      <c r="Q81" s="204">
        <v>380</v>
      </c>
      <c r="R81" s="177">
        <v>335</v>
      </c>
      <c r="S81" s="232">
        <v>348</v>
      </c>
      <c r="T81" s="232">
        <v>367</v>
      </c>
      <c r="U81" s="232">
        <v>386</v>
      </c>
      <c r="V81" s="205">
        <v>385</v>
      </c>
    </row>
    <row r="82" spans="1:22" ht="18" x14ac:dyDescent="0.25">
      <c r="A82" s="230" t="s">
        <v>238</v>
      </c>
      <c r="B82" s="200">
        <v>349</v>
      </c>
      <c r="C82" s="200">
        <v>474</v>
      </c>
      <c r="D82" s="200">
        <v>568</v>
      </c>
      <c r="E82" s="200">
        <v>654</v>
      </c>
      <c r="F82" s="200">
        <v>724</v>
      </c>
      <c r="G82" s="200">
        <v>757</v>
      </c>
      <c r="H82" s="200">
        <v>871</v>
      </c>
      <c r="I82" s="200">
        <v>1159</v>
      </c>
      <c r="J82" s="200">
        <v>1413</v>
      </c>
      <c r="K82" s="200">
        <v>1562</v>
      </c>
      <c r="L82" s="200">
        <v>1709</v>
      </c>
      <c r="M82" s="200">
        <v>1762</v>
      </c>
      <c r="N82" s="200">
        <v>1656</v>
      </c>
      <c r="O82" s="200">
        <v>1554</v>
      </c>
      <c r="P82" s="200">
        <v>1780</v>
      </c>
      <c r="Q82" s="202">
        <v>1797</v>
      </c>
      <c r="R82" s="200">
        <v>1612</v>
      </c>
      <c r="S82" s="229">
        <v>1556</v>
      </c>
      <c r="T82" s="229">
        <v>1648</v>
      </c>
      <c r="U82" s="229">
        <v>1695</v>
      </c>
      <c r="V82" s="201">
        <v>1734</v>
      </c>
    </row>
    <row r="83" spans="1:22" x14ac:dyDescent="0.25">
      <c r="A83" s="231" t="s">
        <v>134</v>
      </c>
      <c r="B83" s="177">
        <v>4</v>
      </c>
      <c r="C83" s="177">
        <v>23</v>
      </c>
      <c r="D83" s="177">
        <v>12</v>
      </c>
      <c r="E83" s="177">
        <v>10</v>
      </c>
      <c r="F83" s="177">
        <v>7</v>
      </c>
      <c r="G83" s="177">
        <v>14</v>
      </c>
      <c r="H83" s="177">
        <v>18</v>
      </c>
      <c r="I83" s="177">
        <v>61</v>
      </c>
      <c r="J83" s="177">
        <v>57</v>
      </c>
      <c r="K83" s="177">
        <v>57</v>
      </c>
      <c r="L83" s="177">
        <v>60</v>
      </c>
      <c r="M83" s="177">
        <v>61</v>
      </c>
      <c r="N83" s="177">
        <v>79</v>
      </c>
      <c r="O83" s="177">
        <v>73</v>
      </c>
      <c r="P83" s="177">
        <v>29</v>
      </c>
      <c r="Q83" s="204">
        <v>22</v>
      </c>
      <c r="R83" s="177">
        <v>24</v>
      </c>
      <c r="S83" s="232">
        <v>28</v>
      </c>
      <c r="T83" s="232">
        <v>28</v>
      </c>
      <c r="U83" s="232">
        <v>36</v>
      </c>
      <c r="V83" s="205">
        <v>39</v>
      </c>
    </row>
    <row r="84" spans="1:22" x14ac:dyDescent="0.25">
      <c r="A84" s="231" t="s">
        <v>135</v>
      </c>
      <c r="B84" s="177">
        <v>3</v>
      </c>
      <c r="C84" s="177">
        <v>6</v>
      </c>
      <c r="D84" s="177">
        <v>8</v>
      </c>
      <c r="E84" s="177">
        <v>7</v>
      </c>
      <c r="F84" s="177">
        <v>5</v>
      </c>
      <c r="G84" s="177">
        <v>6</v>
      </c>
      <c r="H84" s="177">
        <v>12</v>
      </c>
      <c r="I84" s="177">
        <v>15</v>
      </c>
      <c r="J84" s="177">
        <v>11</v>
      </c>
      <c r="K84" s="177">
        <v>7</v>
      </c>
      <c r="L84" s="177">
        <v>9</v>
      </c>
      <c r="M84" s="177">
        <v>9</v>
      </c>
      <c r="N84" s="177">
        <v>9</v>
      </c>
      <c r="O84" s="177">
        <v>12</v>
      </c>
      <c r="P84" s="177">
        <v>14</v>
      </c>
      <c r="Q84" s="204">
        <v>11</v>
      </c>
      <c r="R84" s="177">
        <v>7</v>
      </c>
      <c r="S84" s="232">
        <v>8</v>
      </c>
      <c r="T84" s="232">
        <v>7</v>
      </c>
      <c r="U84" s="232">
        <v>10</v>
      </c>
      <c r="V84" s="205">
        <v>11</v>
      </c>
    </row>
    <row r="85" spans="1:22" x14ac:dyDescent="0.25">
      <c r="A85" s="231" t="s">
        <v>136</v>
      </c>
      <c r="B85" s="177">
        <v>7</v>
      </c>
      <c r="C85" s="177">
        <v>8</v>
      </c>
      <c r="D85" s="177">
        <v>13</v>
      </c>
      <c r="E85" s="177">
        <v>9</v>
      </c>
      <c r="F85" s="177">
        <v>17</v>
      </c>
      <c r="G85" s="177">
        <v>22</v>
      </c>
      <c r="H85" s="177">
        <v>16</v>
      </c>
      <c r="I85" s="177">
        <v>26</v>
      </c>
      <c r="J85" s="177">
        <v>27</v>
      </c>
      <c r="K85" s="177">
        <v>25</v>
      </c>
      <c r="L85" s="177">
        <v>31</v>
      </c>
      <c r="M85" s="177">
        <v>43</v>
      </c>
      <c r="N85" s="177">
        <v>43</v>
      </c>
      <c r="O85" s="177">
        <v>37</v>
      </c>
      <c r="P85" s="177">
        <v>49</v>
      </c>
      <c r="Q85" s="204">
        <v>51</v>
      </c>
      <c r="R85" s="177">
        <v>41</v>
      </c>
      <c r="S85" s="232">
        <v>46</v>
      </c>
      <c r="T85" s="232">
        <v>48</v>
      </c>
      <c r="U85" s="232">
        <v>52</v>
      </c>
      <c r="V85" s="205">
        <v>51</v>
      </c>
    </row>
    <row r="86" spans="1:22" x14ac:dyDescent="0.25">
      <c r="A86" s="231" t="s">
        <v>137</v>
      </c>
      <c r="B86" s="177">
        <v>44</v>
      </c>
      <c r="C86" s="177">
        <v>56</v>
      </c>
      <c r="D86" s="177">
        <v>76</v>
      </c>
      <c r="E86" s="177">
        <v>77</v>
      </c>
      <c r="F86" s="177">
        <v>87</v>
      </c>
      <c r="G86" s="177">
        <v>100</v>
      </c>
      <c r="H86" s="177">
        <v>95</v>
      </c>
      <c r="I86" s="177">
        <v>110</v>
      </c>
      <c r="J86" s="177">
        <v>121</v>
      </c>
      <c r="K86" s="177">
        <v>144</v>
      </c>
      <c r="L86" s="177">
        <v>147</v>
      </c>
      <c r="M86" s="177">
        <v>161</v>
      </c>
      <c r="N86" s="177">
        <v>167</v>
      </c>
      <c r="O86" s="177">
        <v>133</v>
      </c>
      <c r="P86" s="177">
        <v>155</v>
      </c>
      <c r="Q86" s="204">
        <v>160</v>
      </c>
      <c r="R86" s="177">
        <v>164</v>
      </c>
      <c r="S86" s="232">
        <v>171</v>
      </c>
      <c r="T86" s="232">
        <v>170</v>
      </c>
      <c r="U86" s="232">
        <v>183</v>
      </c>
      <c r="V86" s="205">
        <v>186</v>
      </c>
    </row>
    <row r="87" spans="1:22" x14ac:dyDescent="0.25">
      <c r="A87" s="231" t="s">
        <v>138</v>
      </c>
      <c r="B87" s="177">
        <v>37</v>
      </c>
      <c r="C87" s="177">
        <v>51</v>
      </c>
      <c r="D87" s="177">
        <v>59</v>
      </c>
      <c r="E87" s="177">
        <v>75</v>
      </c>
      <c r="F87" s="177">
        <v>77</v>
      </c>
      <c r="G87" s="177">
        <v>97</v>
      </c>
      <c r="H87" s="177">
        <v>111</v>
      </c>
      <c r="I87" s="177">
        <v>145</v>
      </c>
      <c r="J87" s="177">
        <v>170</v>
      </c>
      <c r="K87" s="177">
        <v>283</v>
      </c>
      <c r="L87" s="177">
        <v>314</v>
      </c>
      <c r="M87" s="177">
        <v>335</v>
      </c>
      <c r="N87" s="177">
        <v>330</v>
      </c>
      <c r="O87" s="177">
        <v>343</v>
      </c>
      <c r="P87" s="177">
        <v>351</v>
      </c>
      <c r="Q87" s="204">
        <v>363</v>
      </c>
      <c r="R87" s="177">
        <v>333</v>
      </c>
      <c r="S87" s="232">
        <v>296</v>
      </c>
      <c r="T87" s="232">
        <v>304</v>
      </c>
      <c r="U87" s="232">
        <v>329</v>
      </c>
      <c r="V87" s="205">
        <v>345</v>
      </c>
    </row>
    <row r="88" spans="1:22" x14ac:dyDescent="0.25">
      <c r="A88" s="231" t="s">
        <v>139</v>
      </c>
      <c r="B88" s="177">
        <v>50</v>
      </c>
      <c r="C88" s="177">
        <v>65</v>
      </c>
      <c r="D88" s="177">
        <v>90</v>
      </c>
      <c r="E88" s="177">
        <v>112</v>
      </c>
      <c r="F88" s="177">
        <v>130</v>
      </c>
      <c r="G88" s="177">
        <v>95</v>
      </c>
      <c r="H88" s="177">
        <v>126</v>
      </c>
      <c r="I88" s="177">
        <v>145</v>
      </c>
      <c r="J88" s="177">
        <v>207</v>
      </c>
      <c r="K88" s="177">
        <v>158</v>
      </c>
      <c r="L88" s="177">
        <v>202</v>
      </c>
      <c r="M88" s="177">
        <v>182</v>
      </c>
      <c r="N88" s="177">
        <v>135</v>
      </c>
      <c r="O88" s="177">
        <v>197</v>
      </c>
      <c r="P88" s="177">
        <v>248</v>
      </c>
      <c r="Q88" s="204">
        <v>251</v>
      </c>
      <c r="R88" s="177">
        <v>227</v>
      </c>
      <c r="S88" s="232">
        <v>217</v>
      </c>
      <c r="T88" s="232">
        <v>267</v>
      </c>
      <c r="U88" s="232">
        <v>250</v>
      </c>
      <c r="V88" s="205">
        <v>255</v>
      </c>
    </row>
    <row r="89" spans="1:22" x14ac:dyDescent="0.25">
      <c r="A89" s="231" t="s">
        <v>140</v>
      </c>
      <c r="B89" s="177">
        <v>51</v>
      </c>
      <c r="C89" s="177">
        <v>56</v>
      </c>
      <c r="D89" s="177">
        <v>66</v>
      </c>
      <c r="E89" s="177">
        <v>84</v>
      </c>
      <c r="F89" s="177">
        <v>99</v>
      </c>
      <c r="G89" s="177">
        <v>115</v>
      </c>
      <c r="H89" s="177">
        <v>125</v>
      </c>
      <c r="I89" s="177">
        <v>183</v>
      </c>
      <c r="J89" s="177">
        <v>253</v>
      </c>
      <c r="K89" s="177">
        <v>289</v>
      </c>
      <c r="L89" s="177">
        <v>315</v>
      </c>
      <c r="M89" s="177">
        <v>310</v>
      </c>
      <c r="N89" s="177">
        <v>303</v>
      </c>
      <c r="O89" s="177">
        <v>235</v>
      </c>
      <c r="P89" s="177">
        <v>254</v>
      </c>
      <c r="Q89" s="204">
        <v>244</v>
      </c>
      <c r="R89" s="177">
        <v>202</v>
      </c>
      <c r="S89" s="232">
        <v>212</v>
      </c>
      <c r="T89" s="232">
        <v>199</v>
      </c>
      <c r="U89" s="232">
        <v>206</v>
      </c>
      <c r="V89" s="205">
        <v>202</v>
      </c>
    </row>
    <row r="90" spans="1:22" x14ac:dyDescent="0.25">
      <c r="A90" s="231" t="s">
        <v>141</v>
      </c>
      <c r="B90" s="177">
        <v>50</v>
      </c>
      <c r="C90" s="177">
        <v>72</v>
      </c>
      <c r="D90" s="177">
        <v>84</v>
      </c>
      <c r="E90" s="177">
        <v>108</v>
      </c>
      <c r="F90" s="177">
        <v>117</v>
      </c>
      <c r="G90" s="177">
        <v>117</v>
      </c>
      <c r="H90" s="177">
        <v>165</v>
      </c>
      <c r="I90" s="177">
        <v>236</v>
      </c>
      <c r="J90" s="177">
        <v>273</v>
      </c>
      <c r="K90" s="177">
        <v>277</v>
      </c>
      <c r="L90" s="177">
        <v>283</v>
      </c>
      <c r="M90" s="177">
        <v>286</v>
      </c>
      <c r="N90" s="177">
        <v>268</v>
      </c>
      <c r="O90" s="177">
        <v>222</v>
      </c>
      <c r="P90" s="177">
        <v>327</v>
      </c>
      <c r="Q90" s="204">
        <v>342</v>
      </c>
      <c r="R90" s="177">
        <v>286</v>
      </c>
      <c r="S90" s="232">
        <v>307</v>
      </c>
      <c r="T90" s="232">
        <v>320</v>
      </c>
      <c r="U90" s="232">
        <v>321</v>
      </c>
      <c r="V90" s="205">
        <v>337</v>
      </c>
    </row>
    <row r="91" spans="1:22" x14ac:dyDescent="0.25">
      <c r="A91" s="231" t="s">
        <v>142</v>
      </c>
      <c r="B91" s="177">
        <v>58</v>
      </c>
      <c r="C91" s="177">
        <v>83</v>
      </c>
      <c r="D91" s="177">
        <v>98</v>
      </c>
      <c r="E91" s="177">
        <v>106</v>
      </c>
      <c r="F91" s="177">
        <v>115</v>
      </c>
      <c r="G91" s="177">
        <v>115</v>
      </c>
      <c r="H91" s="177">
        <v>120</v>
      </c>
      <c r="I91" s="177">
        <v>143</v>
      </c>
      <c r="J91" s="177">
        <v>166</v>
      </c>
      <c r="K91" s="177">
        <v>191</v>
      </c>
      <c r="L91" s="177">
        <v>209</v>
      </c>
      <c r="M91" s="177">
        <v>226</v>
      </c>
      <c r="N91" s="177">
        <v>206</v>
      </c>
      <c r="O91" s="177">
        <v>186</v>
      </c>
      <c r="P91" s="177">
        <v>220</v>
      </c>
      <c r="Q91" s="204">
        <v>207</v>
      </c>
      <c r="R91" s="177">
        <v>220</v>
      </c>
      <c r="S91" s="232">
        <v>182</v>
      </c>
      <c r="T91" s="232">
        <v>200</v>
      </c>
      <c r="U91" s="232">
        <v>192</v>
      </c>
      <c r="V91" s="205">
        <v>188</v>
      </c>
    </row>
    <row r="92" spans="1:22" x14ac:dyDescent="0.25">
      <c r="A92" s="231" t="s">
        <v>143</v>
      </c>
      <c r="B92" s="177">
        <v>45</v>
      </c>
      <c r="C92" s="177">
        <v>54</v>
      </c>
      <c r="D92" s="177">
        <v>62</v>
      </c>
      <c r="E92" s="177">
        <v>66</v>
      </c>
      <c r="F92" s="177">
        <v>70</v>
      </c>
      <c r="G92" s="177">
        <v>76</v>
      </c>
      <c r="H92" s="177">
        <v>83</v>
      </c>
      <c r="I92" s="177">
        <v>95</v>
      </c>
      <c r="J92" s="177">
        <v>128</v>
      </c>
      <c r="K92" s="177">
        <v>131</v>
      </c>
      <c r="L92" s="177">
        <v>139</v>
      </c>
      <c r="M92" s="177">
        <v>149</v>
      </c>
      <c r="N92" s="177">
        <v>116</v>
      </c>
      <c r="O92" s="177">
        <v>116</v>
      </c>
      <c r="P92" s="177">
        <v>133</v>
      </c>
      <c r="Q92" s="204">
        <v>146</v>
      </c>
      <c r="R92" s="177">
        <v>108</v>
      </c>
      <c r="S92" s="232">
        <v>89</v>
      </c>
      <c r="T92" s="232">
        <v>105</v>
      </c>
      <c r="U92" s="232">
        <v>116</v>
      </c>
      <c r="V92" s="205">
        <v>120</v>
      </c>
    </row>
    <row r="93" spans="1:22" ht="18" x14ac:dyDescent="0.25">
      <c r="A93" s="230" t="s">
        <v>239</v>
      </c>
      <c r="B93" s="200">
        <v>321</v>
      </c>
      <c r="C93" s="200">
        <v>374</v>
      </c>
      <c r="D93" s="200">
        <v>415</v>
      </c>
      <c r="E93" s="200">
        <v>473</v>
      </c>
      <c r="F93" s="200">
        <v>496</v>
      </c>
      <c r="G93" s="200">
        <v>503</v>
      </c>
      <c r="H93" s="200">
        <v>436</v>
      </c>
      <c r="I93" s="200">
        <v>581</v>
      </c>
      <c r="J93" s="200">
        <v>610</v>
      </c>
      <c r="K93" s="200">
        <v>622</v>
      </c>
      <c r="L93" s="200">
        <v>646</v>
      </c>
      <c r="M93" s="200">
        <v>625</v>
      </c>
      <c r="N93" s="200">
        <v>573</v>
      </c>
      <c r="O93" s="200">
        <v>663</v>
      </c>
      <c r="P93" s="200">
        <v>702</v>
      </c>
      <c r="Q93" s="202">
        <v>750</v>
      </c>
      <c r="R93" s="200">
        <v>762</v>
      </c>
      <c r="S93" s="229">
        <v>615</v>
      </c>
      <c r="T93" s="229">
        <v>583</v>
      </c>
      <c r="U93" s="229">
        <v>581</v>
      </c>
      <c r="V93" s="201">
        <v>604</v>
      </c>
    </row>
    <row r="94" spans="1:22" x14ac:dyDescent="0.25">
      <c r="A94" s="231" t="s">
        <v>145</v>
      </c>
      <c r="B94" s="177">
        <v>8</v>
      </c>
      <c r="C94" s="177">
        <v>21</v>
      </c>
      <c r="D94" s="177">
        <v>23</v>
      </c>
      <c r="E94" s="177">
        <v>23</v>
      </c>
      <c r="F94" s="177">
        <v>28</v>
      </c>
      <c r="G94" s="177">
        <v>41</v>
      </c>
      <c r="H94" s="177">
        <v>41</v>
      </c>
      <c r="I94" s="177">
        <v>58</v>
      </c>
      <c r="J94" s="177">
        <v>48</v>
      </c>
      <c r="K94" s="177">
        <v>57</v>
      </c>
      <c r="L94" s="177">
        <v>42</v>
      </c>
      <c r="M94" s="177">
        <v>42</v>
      </c>
      <c r="N94" s="177">
        <v>51</v>
      </c>
      <c r="O94" s="177">
        <v>54</v>
      </c>
      <c r="P94" s="177">
        <v>43</v>
      </c>
      <c r="Q94" s="204">
        <v>53</v>
      </c>
      <c r="R94" s="177">
        <v>54</v>
      </c>
      <c r="S94" s="232">
        <v>46</v>
      </c>
      <c r="T94" s="232">
        <v>45</v>
      </c>
      <c r="U94" s="232">
        <v>51</v>
      </c>
      <c r="V94" s="205">
        <v>46</v>
      </c>
    </row>
    <row r="95" spans="1:22" x14ac:dyDescent="0.25">
      <c r="A95" s="236" t="s">
        <v>146</v>
      </c>
      <c r="B95" s="177">
        <v>21</v>
      </c>
      <c r="C95" s="177">
        <v>28</v>
      </c>
      <c r="D95" s="177">
        <v>33</v>
      </c>
      <c r="E95" s="177">
        <v>43</v>
      </c>
      <c r="F95" s="177">
        <v>43</v>
      </c>
      <c r="G95" s="177">
        <v>43</v>
      </c>
      <c r="H95" s="177">
        <v>43</v>
      </c>
      <c r="I95" s="177">
        <v>66</v>
      </c>
      <c r="J95" s="177">
        <v>64</v>
      </c>
      <c r="K95" s="177">
        <v>74</v>
      </c>
      <c r="L95" s="177">
        <v>83</v>
      </c>
      <c r="M95" s="177">
        <v>76</v>
      </c>
      <c r="N95" s="177">
        <v>90</v>
      </c>
      <c r="O95" s="177">
        <v>82</v>
      </c>
      <c r="P95" s="177">
        <v>60</v>
      </c>
      <c r="Q95" s="204">
        <v>64</v>
      </c>
      <c r="R95" s="177">
        <v>63</v>
      </c>
      <c r="S95" s="232">
        <v>67</v>
      </c>
      <c r="T95" s="232">
        <v>68</v>
      </c>
      <c r="U95" s="232">
        <v>63</v>
      </c>
      <c r="V95" s="205">
        <v>74</v>
      </c>
    </row>
    <row r="96" spans="1:22" x14ac:dyDescent="0.25">
      <c r="A96" s="231" t="s">
        <v>147</v>
      </c>
      <c r="B96" s="177">
        <v>15</v>
      </c>
      <c r="C96" s="177">
        <v>20</v>
      </c>
      <c r="D96" s="177">
        <v>31</v>
      </c>
      <c r="E96" s="177">
        <v>35</v>
      </c>
      <c r="F96" s="177">
        <v>38</v>
      </c>
      <c r="G96" s="177">
        <v>37</v>
      </c>
      <c r="H96" s="177">
        <v>41</v>
      </c>
      <c r="I96" s="177">
        <v>50</v>
      </c>
      <c r="J96" s="177">
        <v>62</v>
      </c>
      <c r="K96" s="177">
        <v>59</v>
      </c>
      <c r="L96" s="177">
        <v>65</v>
      </c>
      <c r="M96" s="177">
        <v>61</v>
      </c>
      <c r="N96" s="177">
        <v>26</v>
      </c>
      <c r="O96" s="177">
        <v>57</v>
      </c>
      <c r="P96" s="177">
        <v>45</v>
      </c>
      <c r="Q96" s="204">
        <v>41</v>
      </c>
      <c r="R96" s="177">
        <v>33</v>
      </c>
      <c r="S96" s="232">
        <v>36</v>
      </c>
      <c r="T96" s="232">
        <v>24</v>
      </c>
      <c r="U96" s="232">
        <v>26</v>
      </c>
      <c r="V96" s="205">
        <v>27</v>
      </c>
    </row>
    <row r="97" spans="1:22" x14ac:dyDescent="0.25">
      <c r="A97" s="231" t="s">
        <v>148</v>
      </c>
      <c r="B97" s="177">
        <v>36</v>
      </c>
      <c r="C97" s="177">
        <v>43</v>
      </c>
      <c r="D97" s="177">
        <v>44</v>
      </c>
      <c r="E97" s="177">
        <v>55</v>
      </c>
      <c r="F97" s="177">
        <v>56</v>
      </c>
      <c r="G97" s="177">
        <v>49</v>
      </c>
      <c r="H97" s="177">
        <v>23</v>
      </c>
      <c r="I97" s="177">
        <v>69</v>
      </c>
      <c r="J97" s="177">
        <v>68</v>
      </c>
      <c r="K97" s="177">
        <v>66</v>
      </c>
      <c r="L97" s="177">
        <v>68</v>
      </c>
      <c r="M97" s="177">
        <v>82</v>
      </c>
      <c r="N97" s="177">
        <v>79</v>
      </c>
      <c r="O97" s="177">
        <v>90</v>
      </c>
      <c r="P97" s="177">
        <v>84</v>
      </c>
      <c r="Q97" s="204">
        <v>85</v>
      </c>
      <c r="R97" s="177">
        <v>78</v>
      </c>
      <c r="S97" s="232">
        <v>67</v>
      </c>
      <c r="T97" s="232">
        <v>103</v>
      </c>
      <c r="U97" s="232">
        <v>112</v>
      </c>
      <c r="V97" s="205">
        <v>114</v>
      </c>
    </row>
    <row r="98" spans="1:22" x14ac:dyDescent="0.25">
      <c r="A98" s="231" t="s">
        <v>149</v>
      </c>
      <c r="B98" s="177">
        <v>118</v>
      </c>
      <c r="C98" s="177">
        <v>113</v>
      </c>
      <c r="D98" s="177">
        <v>115</v>
      </c>
      <c r="E98" s="177">
        <v>128</v>
      </c>
      <c r="F98" s="177">
        <v>136</v>
      </c>
      <c r="G98" s="177">
        <v>132</v>
      </c>
      <c r="H98" s="177">
        <v>84</v>
      </c>
      <c r="I98" s="177">
        <v>107</v>
      </c>
      <c r="J98" s="177">
        <v>142</v>
      </c>
      <c r="K98" s="177">
        <v>126</v>
      </c>
      <c r="L98" s="177">
        <v>147</v>
      </c>
      <c r="M98" s="177">
        <v>128</v>
      </c>
      <c r="N98" s="177">
        <v>87</v>
      </c>
      <c r="O98" s="177">
        <v>123</v>
      </c>
      <c r="P98" s="177">
        <v>159</v>
      </c>
      <c r="Q98" s="204">
        <v>163</v>
      </c>
      <c r="R98" s="177">
        <v>172</v>
      </c>
      <c r="S98" s="232">
        <v>126</v>
      </c>
      <c r="T98" s="232">
        <v>101</v>
      </c>
      <c r="U98" s="232">
        <v>109</v>
      </c>
      <c r="V98" s="205">
        <v>118</v>
      </c>
    </row>
    <row r="99" spans="1:22" x14ac:dyDescent="0.25">
      <c r="A99" s="231" t="s">
        <v>150</v>
      </c>
      <c r="B99" s="177">
        <v>67</v>
      </c>
      <c r="C99" s="177">
        <v>91</v>
      </c>
      <c r="D99" s="177">
        <v>104</v>
      </c>
      <c r="E99" s="177">
        <v>116</v>
      </c>
      <c r="F99" s="177">
        <v>117</v>
      </c>
      <c r="G99" s="177">
        <v>119</v>
      </c>
      <c r="H99" s="177">
        <v>116</v>
      </c>
      <c r="I99" s="177">
        <v>129</v>
      </c>
      <c r="J99" s="177">
        <v>123</v>
      </c>
      <c r="K99" s="177">
        <v>126</v>
      </c>
      <c r="L99" s="177">
        <v>123</v>
      </c>
      <c r="M99" s="177">
        <v>117</v>
      </c>
      <c r="N99" s="177">
        <v>121</v>
      </c>
      <c r="O99" s="177">
        <v>146</v>
      </c>
      <c r="P99" s="177">
        <v>184</v>
      </c>
      <c r="Q99" s="204">
        <v>213</v>
      </c>
      <c r="R99" s="177">
        <v>210</v>
      </c>
      <c r="S99" s="232">
        <v>165</v>
      </c>
      <c r="T99" s="232">
        <v>132</v>
      </c>
      <c r="U99" s="232">
        <v>112</v>
      </c>
      <c r="V99" s="205">
        <v>113</v>
      </c>
    </row>
    <row r="100" spans="1:22" x14ac:dyDescent="0.25">
      <c r="A100" s="231" t="s">
        <v>151</v>
      </c>
      <c r="B100" s="177">
        <v>16</v>
      </c>
      <c r="C100" s="177">
        <v>20</v>
      </c>
      <c r="D100" s="177">
        <v>24</v>
      </c>
      <c r="E100" s="177">
        <v>28</v>
      </c>
      <c r="F100" s="177">
        <v>25</v>
      </c>
      <c r="G100" s="177">
        <v>30</v>
      </c>
      <c r="H100" s="177">
        <v>28</v>
      </c>
      <c r="I100" s="177">
        <v>31</v>
      </c>
      <c r="J100" s="177">
        <v>31</v>
      </c>
      <c r="K100" s="177">
        <v>39</v>
      </c>
      <c r="L100" s="177">
        <v>44</v>
      </c>
      <c r="M100" s="177">
        <v>47</v>
      </c>
      <c r="N100" s="177">
        <v>50</v>
      </c>
      <c r="O100" s="177">
        <v>46</v>
      </c>
      <c r="P100" s="177">
        <v>60</v>
      </c>
      <c r="Q100" s="204">
        <v>64</v>
      </c>
      <c r="R100" s="177">
        <v>81</v>
      </c>
      <c r="S100" s="232">
        <v>46</v>
      </c>
      <c r="T100" s="232">
        <v>52</v>
      </c>
      <c r="U100" s="232">
        <v>54</v>
      </c>
      <c r="V100" s="205">
        <v>59</v>
      </c>
    </row>
    <row r="101" spans="1:22" x14ac:dyDescent="0.25">
      <c r="A101" s="231" t="s">
        <v>152</v>
      </c>
      <c r="B101" s="177">
        <v>7</v>
      </c>
      <c r="C101" s="177">
        <v>8</v>
      </c>
      <c r="D101" s="177">
        <v>9</v>
      </c>
      <c r="E101" s="177">
        <v>9</v>
      </c>
      <c r="F101" s="177">
        <v>9</v>
      </c>
      <c r="G101" s="177">
        <v>8</v>
      </c>
      <c r="H101" s="177">
        <v>10</v>
      </c>
      <c r="I101" s="177">
        <v>12</v>
      </c>
      <c r="J101" s="177">
        <v>14</v>
      </c>
      <c r="K101" s="177">
        <v>12</v>
      </c>
      <c r="L101" s="177">
        <v>13</v>
      </c>
      <c r="M101" s="177">
        <v>16</v>
      </c>
      <c r="N101" s="177">
        <v>16</v>
      </c>
      <c r="O101" s="177">
        <v>12</v>
      </c>
      <c r="P101" s="177">
        <v>11</v>
      </c>
      <c r="Q101" s="204">
        <v>11</v>
      </c>
      <c r="R101" s="177">
        <v>10</v>
      </c>
      <c r="S101" s="232">
        <v>9</v>
      </c>
      <c r="T101" s="232">
        <v>8</v>
      </c>
      <c r="U101" s="232">
        <v>10</v>
      </c>
      <c r="V101" s="205">
        <v>7</v>
      </c>
    </row>
    <row r="102" spans="1:22" x14ac:dyDescent="0.25">
      <c r="A102" s="231" t="s">
        <v>153</v>
      </c>
      <c r="B102" s="177">
        <v>25</v>
      </c>
      <c r="C102" s="177">
        <v>25</v>
      </c>
      <c r="D102" s="177">
        <v>25</v>
      </c>
      <c r="E102" s="177">
        <v>30</v>
      </c>
      <c r="F102" s="177">
        <v>33</v>
      </c>
      <c r="G102" s="177">
        <v>28</v>
      </c>
      <c r="H102" s="177">
        <v>32</v>
      </c>
      <c r="I102" s="177">
        <v>40</v>
      </c>
      <c r="J102" s="177">
        <v>41</v>
      </c>
      <c r="K102" s="177">
        <v>42</v>
      </c>
      <c r="L102" s="177">
        <v>45</v>
      </c>
      <c r="M102" s="177">
        <v>44</v>
      </c>
      <c r="N102" s="177">
        <v>44</v>
      </c>
      <c r="O102" s="177">
        <v>43</v>
      </c>
      <c r="P102" s="177">
        <v>43</v>
      </c>
      <c r="Q102" s="204">
        <v>45</v>
      </c>
      <c r="R102" s="177">
        <v>52</v>
      </c>
      <c r="S102" s="232">
        <v>44</v>
      </c>
      <c r="T102" s="232">
        <v>43</v>
      </c>
      <c r="U102" s="232">
        <v>38</v>
      </c>
      <c r="V102" s="205">
        <v>38</v>
      </c>
    </row>
    <row r="103" spans="1:22" ht="19.5" x14ac:dyDescent="0.25">
      <c r="A103" s="231" t="s">
        <v>154</v>
      </c>
      <c r="B103" s="177">
        <v>6</v>
      </c>
      <c r="C103" s="177">
        <v>5</v>
      </c>
      <c r="D103" s="177">
        <v>7</v>
      </c>
      <c r="E103" s="177">
        <v>6</v>
      </c>
      <c r="F103" s="177">
        <v>11</v>
      </c>
      <c r="G103" s="177">
        <v>15</v>
      </c>
      <c r="H103" s="177">
        <v>17</v>
      </c>
      <c r="I103" s="177">
        <v>18</v>
      </c>
      <c r="J103" s="177">
        <v>15</v>
      </c>
      <c r="K103" s="177">
        <v>18</v>
      </c>
      <c r="L103" s="177">
        <v>13</v>
      </c>
      <c r="M103" s="177">
        <v>9</v>
      </c>
      <c r="N103" s="177">
        <v>6</v>
      </c>
      <c r="O103" s="177">
        <v>7</v>
      </c>
      <c r="P103" s="177">
        <v>11</v>
      </c>
      <c r="Q103" s="204">
        <v>8</v>
      </c>
      <c r="R103" s="177">
        <v>7</v>
      </c>
      <c r="S103" s="232">
        <v>7</v>
      </c>
      <c r="T103" s="232">
        <v>4</v>
      </c>
      <c r="U103" s="232">
        <v>4</v>
      </c>
      <c r="V103" s="205">
        <v>5</v>
      </c>
    </row>
    <row r="104" spans="1:22" ht="19.5" x14ac:dyDescent="0.25">
      <c r="A104" s="237" t="s">
        <v>155</v>
      </c>
      <c r="B104" s="177">
        <v>2</v>
      </c>
      <c r="C104" s="177" t="s">
        <v>82</v>
      </c>
      <c r="D104" s="177" t="s">
        <v>82</v>
      </c>
      <c r="E104" s="177" t="s">
        <v>82</v>
      </c>
      <c r="F104" s="177" t="s">
        <v>82</v>
      </c>
      <c r="G104" s="177">
        <v>1</v>
      </c>
      <c r="H104" s="177">
        <v>1</v>
      </c>
      <c r="I104" s="177">
        <v>1</v>
      </c>
      <c r="J104" s="177">
        <v>2</v>
      </c>
      <c r="K104" s="177">
        <v>3</v>
      </c>
      <c r="L104" s="177">
        <v>3</v>
      </c>
      <c r="M104" s="177">
        <v>3</v>
      </c>
      <c r="N104" s="177">
        <v>3</v>
      </c>
      <c r="O104" s="177">
        <v>3</v>
      </c>
      <c r="P104" s="177">
        <v>2</v>
      </c>
      <c r="Q104" s="204">
        <v>3</v>
      </c>
      <c r="R104" s="177">
        <v>2</v>
      </c>
      <c r="S104" s="232">
        <v>2</v>
      </c>
      <c r="T104" s="232">
        <v>3</v>
      </c>
      <c r="U104" s="232">
        <v>2</v>
      </c>
      <c r="V104" s="205">
        <v>3</v>
      </c>
    </row>
    <row r="105" spans="1:22" x14ac:dyDescent="0.25">
      <c r="A105" s="237" t="s">
        <v>250</v>
      </c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204"/>
      <c r="R105" s="177"/>
    </row>
    <row r="106" spans="1:22" x14ac:dyDescent="0.25">
      <c r="A106" s="306" t="s">
        <v>262</v>
      </c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13"/>
      <c r="S106" s="13"/>
      <c r="T106" s="13"/>
      <c r="U106" s="13"/>
      <c r="V106" s="96"/>
    </row>
    <row r="107" spans="1:22" x14ac:dyDescent="0.25">
      <c r="L107" s="238"/>
      <c r="M107" s="238"/>
    </row>
    <row r="108" spans="1:22" x14ac:dyDescent="0.25">
      <c r="L108" s="238"/>
      <c r="M108" s="238"/>
    </row>
    <row r="109" spans="1:22" x14ac:dyDescent="0.25">
      <c r="L109" s="238"/>
      <c r="M109" s="238"/>
    </row>
    <row r="110" spans="1:22" x14ac:dyDescent="0.25">
      <c r="L110" s="238"/>
      <c r="M110" s="238"/>
    </row>
    <row r="111" spans="1:22" x14ac:dyDescent="0.25">
      <c r="L111" s="238"/>
      <c r="M111" s="238"/>
    </row>
  </sheetData>
  <mergeCells count="3">
    <mergeCell ref="A2:V2"/>
    <mergeCell ref="A3:V3"/>
    <mergeCell ref="A106:Q106"/>
  </mergeCells>
  <pageMargins left="0.7" right="0.7" top="0.75" bottom="0.75" header="0.3" footer="0.3"/>
  <pageSetup paperSize="9" firstPageNumber="2147483647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V108"/>
  <sheetViews>
    <sheetView workbookViewId="0">
      <pane ySplit="7" topLeftCell="A95" activePane="bottomLeft" state="frozen"/>
      <selection activeCell="A3" sqref="A3:V3"/>
      <selection pane="bottomLeft" activeCell="B1" sqref="B1:V1048576"/>
    </sheetView>
  </sheetViews>
  <sheetFormatPr defaultRowHeight="15" x14ac:dyDescent="0.25"/>
  <cols>
    <col min="1" max="1" width="18" style="10" customWidth="1"/>
    <col min="2" max="22" width="9.140625" style="98"/>
    <col min="23" max="16384" width="9.140625" style="10"/>
  </cols>
  <sheetData>
    <row r="1" spans="1:22" ht="30.75" customHeight="1" x14ac:dyDescent="0.25"/>
    <row r="2" spans="1:22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1:22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</row>
    <row r="4" spans="1:22" x14ac:dyDescent="0.25">
      <c r="A4" s="193" t="s">
        <v>247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22" x14ac:dyDescent="0.25">
      <c r="A5" s="158" t="s">
        <v>263</v>
      </c>
    </row>
    <row r="6" spans="1:22" ht="15.75" thickBot="1" x14ac:dyDescent="0.3">
      <c r="A6" s="212" t="s">
        <v>251</v>
      </c>
    </row>
    <row r="7" spans="1:22" ht="15.75" thickBot="1" x14ac:dyDescent="0.3">
      <c r="A7" s="239"/>
      <c r="B7" s="241">
        <v>2002</v>
      </c>
      <c r="C7" s="241">
        <v>2004</v>
      </c>
      <c r="D7" s="241">
        <v>2005</v>
      </c>
      <c r="E7" s="241">
        <v>2006</v>
      </c>
      <c r="F7" s="241">
        <v>2007</v>
      </c>
      <c r="G7" s="241">
        <v>2008</v>
      </c>
      <c r="H7" s="257">
        <v>2009</v>
      </c>
      <c r="I7" s="241">
        <v>2010</v>
      </c>
      <c r="J7" s="241">
        <v>2011</v>
      </c>
      <c r="K7" s="241">
        <v>2012</v>
      </c>
      <c r="L7" s="241">
        <v>2013</v>
      </c>
      <c r="M7" s="241">
        <v>2014</v>
      </c>
      <c r="N7" s="241">
        <v>2015</v>
      </c>
      <c r="O7" s="241">
        <v>2016</v>
      </c>
      <c r="P7" s="257">
        <v>2017</v>
      </c>
      <c r="Q7" s="142">
        <v>2018</v>
      </c>
      <c r="R7" s="142">
        <v>2019</v>
      </c>
      <c r="S7" s="242">
        <v>2020</v>
      </c>
      <c r="T7" s="103">
        <v>2021</v>
      </c>
      <c r="U7" s="103">
        <v>2022</v>
      </c>
      <c r="V7" s="103">
        <v>2023</v>
      </c>
    </row>
    <row r="8" spans="1:22" x14ac:dyDescent="0.25">
      <c r="A8" s="227" t="s">
        <v>55</v>
      </c>
      <c r="B8" s="258">
        <v>858.20600000000002</v>
      </c>
      <c r="C8" s="258">
        <v>2033.615</v>
      </c>
      <c r="D8" s="258">
        <v>4326.1099999999997</v>
      </c>
      <c r="E8" s="258">
        <v>4640.6080000000002</v>
      </c>
      <c r="F8" s="258">
        <v>5819.3490000000002</v>
      </c>
      <c r="G8" s="258">
        <v>4304.5969999999998</v>
      </c>
      <c r="H8" s="258">
        <v>3666.4290000000001</v>
      </c>
      <c r="I8" s="258">
        <v>4358.0119999999997</v>
      </c>
      <c r="J8" s="258">
        <v>4426.9589999999998</v>
      </c>
      <c r="K8" s="258">
        <v>4762.8440000000001</v>
      </c>
      <c r="L8" s="258">
        <v>5384.0280000000002</v>
      </c>
      <c r="M8" s="258">
        <v>4384.0829999999996</v>
      </c>
      <c r="N8" s="258">
        <v>4023.9520000000002</v>
      </c>
      <c r="O8" s="258">
        <v>3351.5410000000002</v>
      </c>
      <c r="P8" s="258">
        <v>4389.6090000000004</v>
      </c>
      <c r="Q8" s="216">
        <v>4585.567</v>
      </c>
      <c r="R8" s="216">
        <v>5336.5029999999997</v>
      </c>
      <c r="S8" s="216">
        <v>3125.3339999999998</v>
      </c>
      <c r="T8" s="216">
        <v>4811.0889999999999</v>
      </c>
      <c r="U8" s="216">
        <v>5279.1689999999999</v>
      </c>
      <c r="V8" s="216">
        <v>6368.59</v>
      </c>
    </row>
    <row r="9" spans="1:22" ht="18" x14ac:dyDescent="0.25">
      <c r="A9" s="230" t="s">
        <v>196</v>
      </c>
      <c r="B9" s="215">
        <v>215.87</v>
      </c>
      <c r="C9" s="215">
        <v>520.53</v>
      </c>
      <c r="D9" s="215">
        <v>745.39099999999996</v>
      </c>
      <c r="E9" s="215">
        <v>750.01300000000003</v>
      </c>
      <c r="F9" s="215">
        <v>865.68799999999999</v>
      </c>
      <c r="G9" s="215">
        <v>1118.799</v>
      </c>
      <c r="H9" s="215">
        <v>1464.2729999999999</v>
      </c>
      <c r="I9" s="215">
        <v>1650.8789999999999</v>
      </c>
      <c r="J9" s="215">
        <v>1392.528</v>
      </c>
      <c r="K9" s="215">
        <v>1521.1610000000001</v>
      </c>
      <c r="L9" s="215">
        <v>1612.1869999999999</v>
      </c>
      <c r="M9" s="215">
        <v>1499.317</v>
      </c>
      <c r="N9" s="215">
        <v>1445.451</v>
      </c>
      <c r="O9" s="215">
        <v>927.12699999999995</v>
      </c>
      <c r="P9" s="215">
        <v>1503.431</v>
      </c>
      <c r="Q9" s="216">
        <v>1524.511</v>
      </c>
      <c r="R9" s="216">
        <v>2228.2269999999999</v>
      </c>
      <c r="S9" s="216">
        <v>1868.383</v>
      </c>
      <c r="T9" s="216">
        <v>2597.8270000000002</v>
      </c>
      <c r="U9" s="216">
        <v>2785.1239999999998</v>
      </c>
      <c r="V9" s="216">
        <v>3534.393</v>
      </c>
    </row>
    <row r="10" spans="1:22" x14ac:dyDescent="0.25">
      <c r="A10" s="231" t="s">
        <v>57</v>
      </c>
      <c r="B10" s="219">
        <v>1.536</v>
      </c>
      <c r="C10" s="219">
        <v>4.5759999999999996</v>
      </c>
      <c r="D10" s="219">
        <v>4.8120000000000003</v>
      </c>
      <c r="E10" s="219">
        <v>8.2100000000000009</v>
      </c>
      <c r="F10" s="219">
        <v>10.997999999999999</v>
      </c>
      <c r="G10" s="219">
        <v>16.536000000000001</v>
      </c>
      <c r="H10" s="219">
        <v>11.154999999999999</v>
      </c>
      <c r="I10" s="219">
        <v>13.685</v>
      </c>
      <c r="J10" s="219">
        <v>13.151</v>
      </c>
      <c r="K10" s="219">
        <v>15.28</v>
      </c>
      <c r="L10" s="219">
        <v>14.994</v>
      </c>
      <c r="M10" s="219">
        <v>15.84</v>
      </c>
      <c r="N10" s="219">
        <v>14.246</v>
      </c>
      <c r="O10" s="219">
        <v>11.361000000000001</v>
      </c>
      <c r="P10" s="219">
        <v>12.943</v>
      </c>
      <c r="Q10" s="220">
        <v>14.138</v>
      </c>
      <c r="R10" s="220">
        <v>20.646000000000001</v>
      </c>
      <c r="S10" s="220">
        <v>9.6940000000000008</v>
      </c>
      <c r="T10" s="220">
        <v>14.901</v>
      </c>
      <c r="U10" s="220">
        <v>15.222</v>
      </c>
      <c r="V10" s="220">
        <v>17.733000000000001</v>
      </c>
    </row>
    <row r="11" spans="1:22" x14ac:dyDescent="0.25">
      <c r="A11" s="231" t="s">
        <v>58</v>
      </c>
      <c r="B11" s="219">
        <v>2.7770000000000001</v>
      </c>
      <c r="C11" s="219">
        <v>3.34</v>
      </c>
      <c r="D11" s="219">
        <v>5.6070000000000002</v>
      </c>
      <c r="E11" s="219">
        <v>5.5030000000000001</v>
      </c>
      <c r="F11" s="219">
        <v>8.5129999999999999</v>
      </c>
      <c r="G11" s="219">
        <v>9.1240000000000006</v>
      </c>
      <c r="H11" s="219">
        <v>10.57</v>
      </c>
      <c r="I11" s="219">
        <v>10.83</v>
      </c>
      <c r="J11" s="219">
        <v>13.619</v>
      </c>
      <c r="K11" s="219">
        <v>13.351000000000001</v>
      </c>
      <c r="L11" s="219">
        <v>13.007</v>
      </c>
      <c r="M11" s="219">
        <v>9.7490000000000006</v>
      </c>
      <c r="N11" s="219">
        <v>7.1760000000000002</v>
      </c>
      <c r="O11" s="219">
        <v>10.449</v>
      </c>
      <c r="P11" s="219">
        <v>10.032999999999999</v>
      </c>
      <c r="Q11" s="220">
        <v>9.4440000000000008</v>
      </c>
      <c r="R11" s="220">
        <v>10.459</v>
      </c>
      <c r="S11" s="220">
        <v>3.4350000000000001</v>
      </c>
      <c r="T11" s="220">
        <v>7.3010000000000002</v>
      </c>
      <c r="U11" s="220">
        <v>11.590999999999999</v>
      </c>
      <c r="V11" s="220">
        <v>10.164999999999999</v>
      </c>
    </row>
    <row r="12" spans="1:22" x14ac:dyDescent="0.25">
      <c r="A12" s="231" t="s">
        <v>59</v>
      </c>
      <c r="B12" s="219">
        <v>8.1430000000000007</v>
      </c>
      <c r="C12" s="219">
        <v>19.216999999999999</v>
      </c>
      <c r="D12" s="219">
        <v>18.673999999999999</v>
      </c>
      <c r="E12" s="219">
        <v>41.368000000000002</v>
      </c>
      <c r="F12" s="219">
        <v>23.327000000000002</v>
      </c>
      <c r="G12" s="219">
        <v>18.222000000000001</v>
      </c>
      <c r="H12" s="219">
        <v>19.542999999999999</v>
      </c>
      <c r="I12" s="219">
        <v>27.216999999999999</v>
      </c>
      <c r="J12" s="219">
        <v>34.408999999999999</v>
      </c>
      <c r="K12" s="219">
        <v>33.029000000000003</v>
      </c>
      <c r="L12" s="219">
        <v>32.161000000000001</v>
      </c>
      <c r="M12" s="219">
        <v>27.544</v>
      </c>
      <c r="N12" s="219">
        <v>24.931000000000001</v>
      </c>
      <c r="O12" s="219">
        <v>15.742000000000001</v>
      </c>
      <c r="P12" s="219">
        <v>26.510999999999999</v>
      </c>
      <c r="Q12" s="220">
        <v>23.9</v>
      </c>
      <c r="R12" s="220">
        <v>23.065000000000001</v>
      </c>
      <c r="S12" s="220">
        <v>7.3339999999999996</v>
      </c>
      <c r="T12" s="220">
        <v>14.73</v>
      </c>
      <c r="U12" s="220">
        <v>18.288</v>
      </c>
      <c r="V12" s="220">
        <v>22.334</v>
      </c>
    </row>
    <row r="13" spans="1:22" x14ac:dyDescent="0.25">
      <c r="A13" s="231" t="s">
        <v>60</v>
      </c>
      <c r="B13" s="219">
        <v>1.119</v>
      </c>
      <c r="C13" s="219">
        <v>2.5939999999999999</v>
      </c>
      <c r="D13" s="219">
        <v>3.6539999999999999</v>
      </c>
      <c r="E13" s="219">
        <v>7.9059999999999997</v>
      </c>
      <c r="F13" s="219">
        <v>7.1920000000000002</v>
      </c>
      <c r="G13" s="219">
        <v>4.6379999999999999</v>
      </c>
      <c r="H13" s="219">
        <v>7.4279999999999999</v>
      </c>
      <c r="I13" s="219">
        <v>7.04</v>
      </c>
      <c r="J13" s="219">
        <v>7.4669999999999996</v>
      </c>
      <c r="K13" s="219">
        <v>10.457000000000001</v>
      </c>
      <c r="L13" s="219">
        <v>11.057</v>
      </c>
      <c r="M13" s="219">
        <v>11.106</v>
      </c>
      <c r="N13" s="219">
        <v>10.734</v>
      </c>
      <c r="O13" s="219">
        <v>10.16</v>
      </c>
      <c r="P13" s="219">
        <v>12.404999999999999</v>
      </c>
      <c r="Q13" s="220">
        <v>14.554</v>
      </c>
      <c r="R13" s="220">
        <v>14.464</v>
      </c>
      <c r="S13" s="220">
        <v>6.681</v>
      </c>
      <c r="T13" s="220">
        <v>16.295999999999999</v>
      </c>
      <c r="U13" s="220">
        <v>20.957999999999998</v>
      </c>
      <c r="V13" s="220">
        <v>24.992999999999999</v>
      </c>
    </row>
    <row r="14" spans="1:22" x14ac:dyDescent="0.25">
      <c r="A14" s="231" t="s">
        <v>61</v>
      </c>
      <c r="B14" s="219">
        <v>25.265999999999998</v>
      </c>
      <c r="C14" s="219">
        <v>17.175999999999998</v>
      </c>
      <c r="D14" s="219">
        <v>15.311999999999999</v>
      </c>
      <c r="E14" s="219">
        <v>21.055</v>
      </c>
      <c r="F14" s="219">
        <v>24.556000000000001</v>
      </c>
      <c r="G14" s="219">
        <v>14.108000000000001</v>
      </c>
      <c r="H14" s="219">
        <v>10.989000000000001</v>
      </c>
      <c r="I14" s="219">
        <v>11.816000000000001</v>
      </c>
      <c r="J14" s="219">
        <v>12.19</v>
      </c>
      <c r="K14" s="219">
        <v>15.279</v>
      </c>
      <c r="L14" s="219">
        <v>18.829999999999998</v>
      </c>
      <c r="M14" s="219">
        <v>9.3979999999999997</v>
      </c>
      <c r="N14" s="219">
        <v>28.917000000000002</v>
      </c>
      <c r="O14" s="219">
        <v>8.8949999999999996</v>
      </c>
      <c r="P14" s="219">
        <v>12.05</v>
      </c>
      <c r="Q14" s="220">
        <v>17.048999999999999</v>
      </c>
      <c r="R14" s="220">
        <v>17.018999999999998</v>
      </c>
      <c r="S14" s="220">
        <v>6.4770000000000003</v>
      </c>
      <c r="T14" s="220">
        <v>10.167</v>
      </c>
      <c r="U14" s="220">
        <v>13.637</v>
      </c>
      <c r="V14" s="220">
        <v>18.904</v>
      </c>
    </row>
    <row r="15" spans="1:22" x14ac:dyDescent="0.25">
      <c r="A15" s="231" t="s">
        <v>62</v>
      </c>
      <c r="B15" s="219">
        <v>2.5680000000000001</v>
      </c>
      <c r="C15" s="219">
        <v>3.347</v>
      </c>
      <c r="D15" s="219">
        <v>3.8050000000000002</v>
      </c>
      <c r="E15" s="219">
        <v>12.664999999999999</v>
      </c>
      <c r="F15" s="219">
        <v>13.483000000000001</v>
      </c>
      <c r="G15" s="219">
        <v>16.193999999999999</v>
      </c>
      <c r="H15" s="219">
        <v>13.9</v>
      </c>
      <c r="I15" s="219">
        <v>12.372</v>
      </c>
      <c r="J15" s="219">
        <v>14.635999999999999</v>
      </c>
      <c r="K15" s="219">
        <v>14.332000000000001</v>
      </c>
      <c r="L15" s="219">
        <v>18.233000000000001</v>
      </c>
      <c r="M15" s="219">
        <v>20.033000000000001</v>
      </c>
      <c r="N15" s="219">
        <v>22.395</v>
      </c>
      <c r="O15" s="219">
        <v>20.260000000000002</v>
      </c>
      <c r="P15" s="219">
        <v>21.533999999999999</v>
      </c>
      <c r="Q15" s="220">
        <v>39.436</v>
      </c>
      <c r="R15" s="220">
        <v>37.44</v>
      </c>
      <c r="S15" s="220">
        <v>17.975999999999999</v>
      </c>
      <c r="T15" s="220">
        <v>31.934000000000001</v>
      </c>
      <c r="U15" s="220">
        <v>28.053000000000001</v>
      </c>
      <c r="V15" s="220">
        <v>30.015000000000001</v>
      </c>
    </row>
    <row r="16" spans="1:22" x14ac:dyDescent="0.25">
      <c r="A16" s="231" t="s">
        <v>63</v>
      </c>
      <c r="B16" s="219">
        <v>1.6080000000000001</v>
      </c>
      <c r="C16" s="219">
        <v>2.097</v>
      </c>
      <c r="D16" s="219">
        <v>6.2</v>
      </c>
      <c r="E16" s="219">
        <v>9.5579999999999998</v>
      </c>
      <c r="F16" s="219">
        <v>13.654999999999999</v>
      </c>
      <c r="G16" s="219">
        <v>8.7149999999999999</v>
      </c>
      <c r="H16" s="219">
        <v>9.0429999999999993</v>
      </c>
      <c r="I16" s="219">
        <v>10.457000000000001</v>
      </c>
      <c r="J16" s="219">
        <v>11.856999999999999</v>
      </c>
      <c r="K16" s="219">
        <v>11.414999999999999</v>
      </c>
      <c r="L16" s="219">
        <v>9.1989999999999998</v>
      </c>
      <c r="M16" s="219">
        <v>7.569</v>
      </c>
      <c r="N16" s="219">
        <v>7.1790000000000003</v>
      </c>
      <c r="O16" s="219">
        <v>6.6130000000000004</v>
      </c>
      <c r="P16" s="219">
        <v>10.593999999999999</v>
      </c>
      <c r="Q16" s="220">
        <v>7.5140000000000002</v>
      </c>
      <c r="R16" s="220">
        <v>9.7789999999999999</v>
      </c>
      <c r="S16" s="220">
        <v>3.89</v>
      </c>
      <c r="T16" s="220">
        <v>9.6690000000000005</v>
      </c>
      <c r="U16" s="220">
        <v>10.474</v>
      </c>
      <c r="V16" s="220">
        <v>12.382</v>
      </c>
    </row>
    <row r="17" spans="1:22" x14ac:dyDescent="0.25">
      <c r="A17" s="231" t="s">
        <v>64</v>
      </c>
      <c r="B17" s="219">
        <v>1.829</v>
      </c>
      <c r="C17" s="219">
        <v>2.4369999999999998</v>
      </c>
      <c r="D17" s="219">
        <v>4.274</v>
      </c>
      <c r="E17" s="219">
        <v>4.6050000000000004</v>
      </c>
      <c r="F17" s="219">
        <v>5.0019999999999998</v>
      </c>
      <c r="G17" s="219">
        <v>8.4440000000000008</v>
      </c>
      <c r="H17" s="219">
        <v>7.742</v>
      </c>
      <c r="I17" s="219">
        <v>13.494</v>
      </c>
      <c r="J17" s="219">
        <v>11.42</v>
      </c>
      <c r="K17" s="219">
        <v>12.832000000000001</v>
      </c>
      <c r="L17" s="219">
        <v>12.419</v>
      </c>
      <c r="M17" s="219">
        <v>9.8030000000000008</v>
      </c>
      <c r="N17" s="219">
        <v>8.66</v>
      </c>
      <c r="O17" s="219">
        <v>7.9189999999999996</v>
      </c>
      <c r="P17" s="219">
        <v>8.5510000000000002</v>
      </c>
      <c r="Q17" s="220">
        <v>10.007999999999999</v>
      </c>
      <c r="R17" s="220">
        <v>12.047000000000001</v>
      </c>
      <c r="S17" s="220">
        <v>3.0710000000000002</v>
      </c>
      <c r="T17" s="220">
        <v>6.3179999999999996</v>
      </c>
      <c r="U17" s="220">
        <v>7.6459999999999999</v>
      </c>
      <c r="V17" s="220">
        <v>7.36</v>
      </c>
    </row>
    <row r="18" spans="1:22" x14ac:dyDescent="0.25">
      <c r="A18" s="231" t="s">
        <v>65</v>
      </c>
      <c r="B18" s="219">
        <v>2.1579999999999999</v>
      </c>
      <c r="C18" s="219">
        <v>3.7469999999999999</v>
      </c>
      <c r="D18" s="219">
        <v>4.2</v>
      </c>
      <c r="E18" s="219">
        <v>6.5629999999999997</v>
      </c>
      <c r="F18" s="219">
        <v>7.1070000000000002</v>
      </c>
      <c r="G18" s="219">
        <v>8.85</v>
      </c>
      <c r="H18" s="219">
        <v>7.9489999999999998</v>
      </c>
      <c r="I18" s="219">
        <v>10.209</v>
      </c>
      <c r="J18" s="219">
        <v>12.435</v>
      </c>
      <c r="K18" s="219">
        <v>13.411</v>
      </c>
      <c r="L18" s="219">
        <v>14.56</v>
      </c>
      <c r="M18" s="219">
        <v>12.894</v>
      </c>
      <c r="N18" s="219">
        <v>10.788</v>
      </c>
      <c r="O18" s="219">
        <v>7.8230000000000004</v>
      </c>
      <c r="P18" s="219">
        <v>9.5809999999999995</v>
      </c>
      <c r="Q18" s="220">
        <v>9.3070000000000004</v>
      </c>
      <c r="R18" s="220">
        <v>8.4380000000000006</v>
      </c>
      <c r="S18" s="220">
        <v>2.214</v>
      </c>
      <c r="T18" s="220">
        <v>4.5759999999999996</v>
      </c>
      <c r="U18" s="220">
        <v>5.5650000000000004</v>
      </c>
      <c r="V18" s="220">
        <v>7.6280000000000001</v>
      </c>
    </row>
    <row r="19" spans="1:22" x14ac:dyDescent="0.25">
      <c r="A19" s="231" t="s">
        <v>66</v>
      </c>
      <c r="B19" s="219">
        <v>11.959</v>
      </c>
      <c r="C19" s="219">
        <v>32.590000000000003</v>
      </c>
      <c r="D19" s="219">
        <v>46.859000000000002</v>
      </c>
      <c r="E19" s="219">
        <v>49.753999999999998</v>
      </c>
      <c r="F19" s="219">
        <v>80.179000000000002</v>
      </c>
      <c r="G19" s="219">
        <v>70.263000000000005</v>
      </c>
      <c r="H19" s="219">
        <v>84.850999999999999</v>
      </c>
      <c r="I19" s="219">
        <v>78.760999999999996</v>
      </c>
      <c r="J19" s="219">
        <v>75.322999999999993</v>
      </c>
      <c r="K19" s="219">
        <v>66.942999999999998</v>
      </c>
      <c r="L19" s="219">
        <v>104.58199999999999</v>
      </c>
      <c r="M19" s="219">
        <v>150.80799999999999</v>
      </c>
      <c r="N19" s="219">
        <v>107.395</v>
      </c>
      <c r="O19" s="219">
        <v>128.459</v>
      </c>
      <c r="P19" s="219">
        <v>91.346999999999994</v>
      </c>
      <c r="Q19" s="220">
        <v>90.769000000000005</v>
      </c>
      <c r="R19" s="220">
        <v>111.28</v>
      </c>
      <c r="S19" s="220">
        <v>65.090999999999994</v>
      </c>
      <c r="T19" s="220">
        <v>120.70399999999999</v>
      </c>
      <c r="U19" s="220">
        <v>115.521</v>
      </c>
      <c r="V19" s="220">
        <v>160.256</v>
      </c>
    </row>
    <row r="20" spans="1:22" x14ac:dyDescent="0.25">
      <c r="A20" s="231" t="s">
        <v>67</v>
      </c>
      <c r="B20" s="219">
        <v>3.669</v>
      </c>
      <c r="C20" s="219">
        <v>3.5179999999999998</v>
      </c>
      <c r="D20" s="219">
        <v>18.515999999999998</v>
      </c>
      <c r="E20" s="219">
        <v>18.277999999999999</v>
      </c>
      <c r="F20" s="219">
        <v>19.667000000000002</v>
      </c>
      <c r="G20" s="219">
        <v>12.451000000000001</v>
      </c>
      <c r="H20" s="219">
        <v>9.5920000000000005</v>
      </c>
      <c r="I20" s="219">
        <v>9.4789999999999992</v>
      </c>
      <c r="J20" s="219">
        <v>9.3840000000000003</v>
      </c>
      <c r="K20" s="219">
        <v>7.1369999999999996</v>
      </c>
      <c r="L20" s="219">
        <v>8.2379999999999995</v>
      </c>
      <c r="M20" s="219">
        <v>8.9499999999999993</v>
      </c>
      <c r="N20" s="219">
        <v>12.691000000000001</v>
      </c>
      <c r="O20" s="219">
        <v>5.3819999999999997</v>
      </c>
      <c r="P20" s="219">
        <v>7.8159999999999998</v>
      </c>
      <c r="Q20" s="220">
        <v>9.4260000000000002</v>
      </c>
      <c r="R20" s="220">
        <v>8.1679999999999993</v>
      </c>
      <c r="S20" s="220">
        <v>3.5640000000000001</v>
      </c>
      <c r="T20" s="220">
        <v>6.4989999999999997</v>
      </c>
      <c r="U20" s="220">
        <v>6.8879999999999999</v>
      </c>
      <c r="V20" s="220">
        <v>8.3379999999999992</v>
      </c>
    </row>
    <row r="21" spans="1:22" x14ac:dyDescent="0.25">
      <c r="A21" s="231" t="s">
        <v>68</v>
      </c>
      <c r="B21" s="219">
        <v>10.071999999999999</v>
      </c>
      <c r="C21" s="219">
        <v>3.7309999999999999</v>
      </c>
      <c r="D21" s="219">
        <v>4.0949999999999998</v>
      </c>
      <c r="E21" s="219">
        <v>4.202</v>
      </c>
      <c r="F21" s="219">
        <v>6.0919999999999996</v>
      </c>
      <c r="G21" s="219">
        <v>10.169</v>
      </c>
      <c r="H21" s="219">
        <v>9.3170000000000002</v>
      </c>
      <c r="I21" s="219">
        <v>11.414999999999999</v>
      </c>
      <c r="J21" s="219">
        <v>13.574</v>
      </c>
      <c r="K21" s="219">
        <v>12.084</v>
      </c>
      <c r="L21" s="219">
        <v>12.516999999999999</v>
      </c>
      <c r="M21" s="219">
        <v>13.247</v>
      </c>
      <c r="N21" s="219">
        <v>12.102</v>
      </c>
      <c r="O21" s="219">
        <v>10.837999999999999</v>
      </c>
      <c r="P21" s="219">
        <v>17.34</v>
      </c>
      <c r="Q21" s="220">
        <v>19.38</v>
      </c>
      <c r="R21" s="220">
        <v>22.81</v>
      </c>
      <c r="S21" s="220">
        <v>8.1150000000000002</v>
      </c>
      <c r="T21" s="220">
        <v>14.05</v>
      </c>
      <c r="U21" s="220">
        <v>15.003</v>
      </c>
      <c r="V21" s="220">
        <v>16.742999999999999</v>
      </c>
    </row>
    <row r="22" spans="1:22" x14ac:dyDescent="0.25">
      <c r="A22" s="231" t="s">
        <v>69</v>
      </c>
      <c r="B22" s="219">
        <v>8.5709999999999997</v>
      </c>
      <c r="C22" s="219">
        <v>11.648999999999999</v>
      </c>
      <c r="D22" s="219">
        <v>5.8319999999999999</v>
      </c>
      <c r="E22" s="219">
        <v>6.3559999999999999</v>
      </c>
      <c r="F22" s="219">
        <v>7.9359999999999999</v>
      </c>
      <c r="G22" s="219">
        <v>12.097</v>
      </c>
      <c r="H22" s="219">
        <v>9.6560000000000006</v>
      </c>
      <c r="I22" s="219">
        <v>10.874000000000001</v>
      </c>
      <c r="J22" s="219">
        <v>10.6</v>
      </c>
      <c r="K22" s="219">
        <v>11.436</v>
      </c>
      <c r="L22" s="219">
        <v>11.316000000000001</v>
      </c>
      <c r="M22" s="219">
        <v>10.776</v>
      </c>
      <c r="N22" s="219">
        <v>8.4380000000000006</v>
      </c>
      <c r="O22" s="219">
        <v>6.6829999999999998</v>
      </c>
      <c r="P22" s="219">
        <v>8.3829999999999991</v>
      </c>
      <c r="Q22" s="220">
        <v>8.5969999999999995</v>
      </c>
      <c r="R22" s="220">
        <v>9.5609999999999999</v>
      </c>
      <c r="S22" s="220">
        <v>3.25</v>
      </c>
      <c r="T22" s="220">
        <v>5.1980000000000004</v>
      </c>
      <c r="U22" s="220">
        <v>6.0359999999999996</v>
      </c>
      <c r="V22" s="220">
        <v>10.170999999999999</v>
      </c>
    </row>
    <row r="23" spans="1:22" x14ac:dyDescent="0.25">
      <c r="A23" s="231" t="s">
        <v>70</v>
      </c>
      <c r="B23" s="219">
        <v>1.202</v>
      </c>
      <c r="C23" s="219">
        <v>2.2919999999999998</v>
      </c>
      <c r="D23" s="219">
        <v>2.8460000000000001</v>
      </c>
      <c r="E23" s="219">
        <v>2.7370000000000001</v>
      </c>
      <c r="F23" s="219">
        <v>4.1219999999999999</v>
      </c>
      <c r="G23" s="219">
        <v>7.0330000000000004</v>
      </c>
      <c r="H23" s="219">
        <v>4.2889999999999997</v>
      </c>
      <c r="I23" s="219">
        <v>5.7619999999999996</v>
      </c>
      <c r="J23" s="219">
        <v>4.0149999999999997</v>
      </c>
      <c r="K23" s="219">
        <v>5.577</v>
      </c>
      <c r="L23" s="219">
        <v>5.9489999999999998</v>
      </c>
      <c r="M23" s="219">
        <v>5.2910000000000004</v>
      </c>
      <c r="N23" s="219">
        <v>4.3330000000000002</v>
      </c>
      <c r="O23" s="219">
        <v>2.8420000000000001</v>
      </c>
      <c r="P23" s="219">
        <v>3.661</v>
      </c>
      <c r="Q23" s="220">
        <v>4.9370000000000003</v>
      </c>
      <c r="R23" s="220">
        <v>5.8719999999999999</v>
      </c>
      <c r="S23" s="220">
        <v>1.663</v>
      </c>
      <c r="T23" s="220">
        <v>3.05</v>
      </c>
      <c r="U23" s="220">
        <v>3.5459999999999998</v>
      </c>
      <c r="V23" s="220">
        <v>4.8659999999999997</v>
      </c>
    </row>
    <row r="24" spans="1:22" x14ac:dyDescent="0.25">
      <c r="A24" s="231" t="s">
        <v>71</v>
      </c>
      <c r="B24" s="219">
        <v>10.096</v>
      </c>
      <c r="C24" s="219">
        <v>4.8979999999999997</v>
      </c>
      <c r="D24" s="219">
        <v>35.561</v>
      </c>
      <c r="E24" s="219">
        <v>33.345999999999997</v>
      </c>
      <c r="F24" s="219">
        <v>24.827000000000002</v>
      </c>
      <c r="G24" s="219">
        <v>30.847000000000001</v>
      </c>
      <c r="H24" s="219">
        <v>27.253</v>
      </c>
      <c r="I24" s="219">
        <v>35.89</v>
      </c>
      <c r="J24" s="219">
        <v>30.945</v>
      </c>
      <c r="K24" s="219">
        <v>32.454000000000001</v>
      </c>
      <c r="L24" s="219">
        <v>39.729999999999997</v>
      </c>
      <c r="M24" s="219">
        <v>32.94</v>
      </c>
      <c r="N24" s="219">
        <v>35.957999999999998</v>
      </c>
      <c r="O24" s="219">
        <v>30.03</v>
      </c>
      <c r="P24" s="219">
        <v>52.014000000000003</v>
      </c>
      <c r="Q24" s="220">
        <v>42.819000000000003</v>
      </c>
      <c r="R24" s="220">
        <v>38.848999999999997</v>
      </c>
      <c r="S24" s="220">
        <v>16.532</v>
      </c>
      <c r="T24" s="220">
        <v>21.581</v>
      </c>
      <c r="U24" s="220">
        <v>20.39</v>
      </c>
      <c r="V24" s="220">
        <v>27.218</v>
      </c>
    </row>
    <row r="25" spans="1:22" x14ac:dyDescent="0.25">
      <c r="A25" s="231" t="s">
        <v>72</v>
      </c>
      <c r="B25" s="219">
        <v>3.464</v>
      </c>
      <c r="C25" s="219">
        <v>8.2789999999999999</v>
      </c>
      <c r="D25" s="219">
        <v>12.051</v>
      </c>
      <c r="E25" s="219">
        <v>9.2210000000000001</v>
      </c>
      <c r="F25" s="219">
        <v>10.613</v>
      </c>
      <c r="G25" s="219">
        <v>8.1259999999999994</v>
      </c>
      <c r="H25" s="219">
        <v>8.625</v>
      </c>
      <c r="I25" s="219">
        <v>11.362</v>
      </c>
      <c r="J25" s="219">
        <v>16.645</v>
      </c>
      <c r="K25" s="219">
        <v>15.134</v>
      </c>
      <c r="L25" s="219">
        <v>16.413</v>
      </c>
      <c r="M25" s="219">
        <v>16.100000000000001</v>
      </c>
      <c r="N25" s="219">
        <v>7.8780000000000001</v>
      </c>
      <c r="O25" s="219">
        <v>13.254</v>
      </c>
      <c r="P25" s="219">
        <v>16.582999999999998</v>
      </c>
      <c r="Q25" s="220">
        <v>17.012</v>
      </c>
      <c r="R25" s="220">
        <v>22.077000000000002</v>
      </c>
      <c r="S25" s="220">
        <v>11.789</v>
      </c>
      <c r="T25" s="220">
        <v>24.193999999999999</v>
      </c>
      <c r="U25" s="220">
        <v>25.742999999999999</v>
      </c>
      <c r="V25" s="220">
        <v>28.933</v>
      </c>
    </row>
    <row r="26" spans="1:22" x14ac:dyDescent="0.25">
      <c r="A26" s="231" t="s">
        <v>73</v>
      </c>
      <c r="B26" s="219">
        <v>0.86299999999999999</v>
      </c>
      <c r="C26" s="219">
        <v>3.1389999999999998</v>
      </c>
      <c r="D26" s="219">
        <v>86.683000000000007</v>
      </c>
      <c r="E26" s="219">
        <v>71.158000000000001</v>
      </c>
      <c r="F26" s="219">
        <v>15.673</v>
      </c>
      <c r="G26" s="219">
        <v>12.874000000000001</v>
      </c>
      <c r="H26" s="219">
        <v>14.196</v>
      </c>
      <c r="I26" s="219">
        <v>22.748999999999999</v>
      </c>
      <c r="J26" s="219">
        <v>13.743</v>
      </c>
      <c r="K26" s="219">
        <v>14.331</v>
      </c>
      <c r="L26" s="219">
        <v>15.266</v>
      </c>
      <c r="M26" s="219">
        <v>10.186999999999999</v>
      </c>
      <c r="N26" s="219">
        <v>20.963999999999999</v>
      </c>
      <c r="O26" s="219">
        <v>21.177</v>
      </c>
      <c r="P26" s="219">
        <v>23.353999999999999</v>
      </c>
      <c r="Q26" s="220">
        <v>45.116</v>
      </c>
      <c r="R26" s="220">
        <v>60.444000000000003</v>
      </c>
      <c r="S26" s="220">
        <v>26.622</v>
      </c>
      <c r="T26" s="220">
        <v>25.210999999999999</v>
      </c>
      <c r="U26" s="220">
        <v>41.145000000000003</v>
      </c>
      <c r="V26" s="220">
        <v>30.933</v>
      </c>
    </row>
    <row r="27" spans="1:22" x14ac:dyDescent="0.25">
      <c r="A27" s="231" t="s">
        <v>74</v>
      </c>
      <c r="B27" s="219">
        <v>118.97</v>
      </c>
      <c r="C27" s="219">
        <v>391.90300000000002</v>
      </c>
      <c r="D27" s="219">
        <v>466.41</v>
      </c>
      <c r="E27" s="219">
        <v>437.52800000000002</v>
      </c>
      <c r="F27" s="219">
        <v>582.74599999999998</v>
      </c>
      <c r="G27" s="219">
        <v>850.10799999999995</v>
      </c>
      <c r="H27" s="219">
        <v>1198.175</v>
      </c>
      <c r="I27" s="219">
        <v>1347.4670000000001</v>
      </c>
      <c r="J27" s="219">
        <v>1087.115</v>
      </c>
      <c r="K27" s="219">
        <v>1216.6790000000001</v>
      </c>
      <c r="L27" s="219">
        <v>1253.7159999999999</v>
      </c>
      <c r="M27" s="219">
        <v>1127.0820000000001</v>
      </c>
      <c r="N27" s="219">
        <v>1100.6659999999999</v>
      </c>
      <c r="O27" s="219">
        <v>609.24</v>
      </c>
      <c r="P27" s="219">
        <v>1158.731</v>
      </c>
      <c r="Q27" s="220">
        <v>1141.105</v>
      </c>
      <c r="R27" s="220">
        <v>1795.809</v>
      </c>
      <c r="S27" s="220">
        <v>1670.9849999999999</v>
      </c>
      <c r="T27" s="220">
        <v>2261.4479999999999</v>
      </c>
      <c r="U27" s="220">
        <v>2419.4180000000001</v>
      </c>
      <c r="V27" s="220">
        <v>3095.4209999999998</v>
      </c>
    </row>
    <row r="28" spans="1:22" ht="18" x14ac:dyDescent="0.25">
      <c r="A28" s="230" t="s">
        <v>235</v>
      </c>
      <c r="B28" s="215">
        <v>138.756</v>
      </c>
      <c r="C28" s="215">
        <v>218.57599999999999</v>
      </c>
      <c r="D28" s="215">
        <v>2033.614</v>
      </c>
      <c r="E28" s="215">
        <v>2089.5360000000001</v>
      </c>
      <c r="F28" s="215">
        <v>2610.098</v>
      </c>
      <c r="G28" s="215">
        <v>612.5</v>
      </c>
      <c r="H28" s="215">
        <v>484.85</v>
      </c>
      <c r="I28" s="215">
        <v>545.43899999999996</v>
      </c>
      <c r="J28" s="215">
        <v>626.39300000000003</v>
      </c>
      <c r="K28" s="215">
        <v>790.34</v>
      </c>
      <c r="L28" s="215">
        <v>1029.086</v>
      </c>
      <c r="M28" s="215">
        <v>496.62900000000002</v>
      </c>
      <c r="N28" s="215">
        <v>461.26799999999997</v>
      </c>
      <c r="O28" s="215">
        <v>632.41399999999999</v>
      </c>
      <c r="P28" s="215">
        <v>648.56500000000005</v>
      </c>
      <c r="Q28" s="216">
        <v>757.60699999999997</v>
      </c>
      <c r="R28" s="216">
        <v>843.90200000000004</v>
      </c>
      <c r="S28" s="216">
        <v>302.58699999999999</v>
      </c>
      <c r="T28" s="216">
        <v>573.577</v>
      </c>
      <c r="U28" s="216">
        <v>597.34500000000003</v>
      </c>
      <c r="V28" s="216">
        <v>609.67499999999995</v>
      </c>
    </row>
    <row r="29" spans="1:22" x14ac:dyDescent="0.25">
      <c r="A29" s="231" t="s">
        <v>76</v>
      </c>
      <c r="B29" s="219">
        <v>2.8980000000000001</v>
      </c>
      <c r="C29" s="219">
        <v>16.797000000000001</v>
      </c>
      <c r="D29" s="219">
        <v>11.707000000000001</v>
      </c>
      <c r="E29" s="219">
        <v>13.242000000000001</v>
      </c>
      <c r="F29" s="219">
        <v>20.05</v>
      </c>
      <c r="G29" s="219">
        <v>20.908999999999999</v>
      </c>
      <c r="H29" s="219">
        <v>12.379</v>
      </c>
      <c r="I29" s="219">
        <v>13.648999999999999</v>
      </c>
      <c r="J29" s="219">
        <v>15.827999999999999</v>
      </c>
      <c r="K29" s="219">
        <v>23.815999999999999</v>
      </c>
      <c r="L29" s="219">
        <v>30.788</v>
      </c>
      <c r="M29" s="219">
        <v>34.534999999999997</v>
      </c>
      <c r="N29" s="219">
        <v>27.629000000000001</v>
      </c>
      <c r="O29" s="219">
        <v>43.228999999999999</v>
      </c>
      <c r="P29" s="219">
        <v>37.174999999999997</v>
      </c>
      <c r="Q29" s="220">
        <v>37.137999999999998</v>
      </c>
      <c r="R29" s="220">
        <v>36.347999999999999</v>
      </c>
      <c r="S29" s="220">
        <v>20.853999999999999</v>
      </c>
      <c r="T29" s="220">
        <v>31.123999999999999</v>
      </c>
      <c r="U29" s="220">
        <v>30.356000000000002</v>
      </c>
      <c r="V29" s="220">
        <v>36.590000000000003</v>
      </c>
    </row>
    <row r="30" spans="1:22" x14ac:dyDescent="0.25">
      <c r="A30" s="231" t="s">
        <v>77</v>
      </c>
      <c r="B30" s="219">
        <v>6.5709999999999997</v>
      </c>
      <c r="C30" s="219">
        <v>5.452</v>
      </c>
      <c r="D30" s="219">
        <v>11.441000000000001</v>
      </c>
      <c r="E30" s="219">
        <v>11.819000000000001</v>
      </c>
      <c r="F30" s="219">
        <v>14.946</v>
      </c>
      <c r="G30" s="219">
        <v>18.64</v>
      </c>
      <c r="H30" s="219">
        <v>20.901</v>
      </c>
      <c r="I30" s="219">
        <v>24.914999999999999</v>
      </c>
      <c r="J30" s="219">
        <v>25.774999999999999</v>
      </c>
      <c r="K30" s="219">
        <v>23.736000000000001</v>
      </c>
      <c r="L30" s="219">
        <v>25.977</v>
      </c>
      <c r="M30" s="219">
        <v>24.591000000000001</v>
      </c>
      <c r="N30" s="219">
        <v>13.593999999999999</v>
      </c>
      <c r="O30" s="219">
        <v>11.087999999999999</v>
      </c>
      <c r="P30" s="219">
        <v>15.324999999999999</v>
      </c>
      <c r="Q30" s="220">
        <v>18.465</v>
      </c>
      <c r="R30" s="220">
        <v>20.315999999999999</v>
      </c>
      <c r="S30" s="220">
        <v>7.2640000000000002</v>
      </c>
      <c r="T30" s="220">
        <v>11.526999999999999</v>
      </c>
      <c r="U30" s="220">
        <v>10.526999999999999</v>
      </c>
      <c r="V30" s="220">
        <v>13.888</v>
      </c>
    </row>
    <row r="31" spans="1:22" x14ac:dyDescent="0.25">
      <c r="A31" s="231" t="s">
        <v>78</v>
      </c>
      <c r="B31" s="219">
        <v>4.0670000000000002</v>
      </c>
      <c r="C31" s="219">
        <v>11.15</v>
      </c>
      <c r="D31" s="219">
        <v>14.404</v>
      </c>
      <c r="E31" s="219">
        <v>18.331</v>
      </c>
      <c r="F31" s="219">
        <v>20.782</v>
      </c>
      <c r="G31" s="219">
        <v>27.809000000000001</v>
      </c>
      <c r="H31" s="219">
        <v>25.952000000000002</v>
      </c>
      <c r="I31" s="219">
        <v>31.654</v>
      </c>
      <c r="J31" s="219">
        <v>40.496000000000002</v>
      </c>
      <c r="K31" s="219">
        <v>60.4</v>
      </c>
      <c r="L31" s="219">
        <v>54.920999999999999</v>
      </c>
      <c r="M31" s="219">
        <v>52.713000000000001</v>
      </c>
      <c r="N31" s="219">
        <v>50.171999999999997</v>
      </c>
      <c r="O31" s="219">
        <v>20.832000000000001</v>
      </c>
      <c r="P31" s="219">
        <v>35.805</v>
      </c>
      <c r="Q31" s="220">
        <v>40.073</v>
      </c>
      <c r="R31" s="220">
        <v>45.274999999999999</v>
      </c>
      <c r="S31" s="220">
        <v>12.941000000000001</v>
      </c>
      <c r="T31" s="220">
        <v>28.297000000000001</v>
      </c>
      <c r="U31" s="220">
        <v>32.505000000000003</v>
      </c>
      <c r="V31" s="220">
        <v>36.17</v>
      </c>
    </row>
    <row r="32" spans="1:22" x14ac:dyDescent="0.25">
      <c r="A32" s="233" t="s">
        <v>79</v>
      </c>
      <c r="B32" s="219" t="s">
        <v>248</v>
      </c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6"/>
      <c r="R32" s="256"/>
      <c r="S32" s="256"/>
      <c r="T32" s="256"/>
      <c r="U32" s="256"/>
      <c r="V32" s="256"/>
    </row>
    <row r="33" spans="1:22" s="244" customFormat="1" ht="19.5" x14ac:dyDescent="0.25">
      <c r="A33" s="222" t="s">
        <v>80</v>
      </c>
      <c r="B33" s="219" t="s">
        <v>82</v>
      </c>
      <c r="C33" s="219" t="s">
        <v>82</v>
      </c>
      <c r="D33" s="219" t="s">
        <v>271</v>
      </c>
      <c r="E33" s="219" t="s">
        <v>271</v>
      </c>
      <c r="F33" s="219">
        <v>0.84099999999999997</v>
      </c>
      <c r="G33" s="219">
        <v>1.623</v>
      </c>
      <c r="H33" s="219" t="s">
        <v>271</v>
      </c>
      <c r="I33" s="219">
        <v>0.73399999999999999</v>
      </c>
      <c r="J33" s="219" t="s">
        <v>271</v>
      </c>
      <c r="K33" s="219">
        <v>1.1619999999999999</v>
      </c>
      <c r="L33" s="219">
        <v>0.98899999999999999</v>
      </c>
      <c r="M33" s="219">
        <v>1.294</v>
      </c>
      <c r="N33" s="219">
        <v>1.2549999999999999</v>
      </c>
      <c r="O33" s="219" t="s">
        <v>271</v>
      </c>
      <c r="P33" s="219">
        <v>0.83799999999999997</v>
      </c>
      <c r="Q33" s="219" t="s">
        <v>271</v>
      </c>
      <c r="R33" s="219" t="s">
        <v>271</v>
      </c>
      <c r="S33" s="219" t="s">
        <v>271</v>
      </c>
      <c r="T33" s="219" t="s">
        <v>271</v>
      </c>
      <c r="U33" s="220">
        <v>0.56699999999999995</v>
      </c>
      <c r="V33" s="220">
        <v>0.64500000000000002</v>
      </c>
    </row>
    <row r="34" spans="1:22" ht="19.5" x14ac:dyDescent="0.25">
      <c r="A34" s="234" t="s">
        <v>83</v>
      </c>
      <c r="B34" s="219">
        <v>4.0670000000000002</v>
      </c>
      <c r="C34" s="219">
        <v>11.15</v>
      </c>
      <c r="D34" s="219" t="s">
        <v>271</v>
      </c>
      <c r="E34" s="219" t="s">
        <v>271</v>
      </c>
      <c r="F34" s="219">
        <v>19.940999999999999</v>
      </c>
      <c r="G34" s="219">
        <v>26.186</v>
      </c>
      <c r="H34" s="219" t="s">
        <v>271</v>
      </c>
      <c r="I34" s="219">
        <v>30.92</v>
      </c>
      <c r="J34" s="219" t="s">
        <v>271</v>
      </c>
      <c r="K34" s="219">
        <v>59.238</v>
      </c>
      <c r="L34" s="219">
        <v>53.932000000000002</v>
      </c>
      <c r="M34" s="219">
        <v>51.418999999999997</v>
      </c>
      <c r="N34" s="219">
        <v>48.917000000000002</v>
      </c>
      <c r="O34" s="219" t="s">
        <v>271</v>
      </c>
      <c r="P34" s="219">
        <v>34.966999999999999</v>
      </c>
      <c r="Q34" s="219" t="s">
        <v>271</v>
      </c>
      <c r="R34" s="219" t="s">
        <v>271</v>
      </c>
      <c r="S34" s="219" t="s">
        <v>271</v>
      </c>
      <c r="T34" s="219" t="s">
        <v>271</v>
      </c>
      <c r="U34" s="220">
        <v>31.937999999999999</v>
      </c>
      <c r="V34" s="220">
        <v>35.524999999999999</v>
      </c>
    </row>
    <row r="35" spans="1:22" x14ac:dyDescent="0.25">
      <c r="A35" s="231" t="s">
        <v>84</v>
      </c>
      <c r="B35" s="219">
        <v>14.151</v>
      </c>
      <c r="C35" s="219">
        <v>18.802</v>
      </c>
      <c r="D35" s="219">
        <v>18.776</v>
      </c>
      <c r="E35" s="219">
        <v>24.878</v>
      </c>
      <c r="F35" s="219">
        <v>27.233000000000001</v>
      </c>
      <c r="G35" s="219">
        <v>33.774000000000001</v>
      </c>
      <c r="H35" s="219">
        <v>36.417000000000002</v>
      </c>
      <c r="I35" s="219">
        <v>33.613999999999997</v>
      </c>
      <c r="J35" s="219">
        <v>32.945</v>
      </c>
      <c r="K35" s="219">
        <v>42.634</v>
      </c>
      <c r="L35" s="219">
        <v>40.304000000000002</v>
      </c>
      <c r="M35" s="219">
        <v>38.107999999999997</v>
      </c>
      <c r="N35" s="219">
        <v>29.460999999999999</v>
      </c>
      <c r="O35" s="219">
        <v>24.303999999999998</v>
      </c>
      <c r="P35" s="219">
        <v>21.216999999999999</v>
      </c>
      <c r="Q35" s="220">
        <v>31.355</v>
      </c>
      <c r="R35" s="220">
        <v>33.170999999999999</v>
      </c>
      <c r="S35" s="220">
        <v>11.871</v>
      </c>
      <c r="T35" s="220">
        <v>22.187000000000001</v>
      </c>
      <c r="U35" s="220">
        <v>26.321999999999999</v>
      </c>
      <c r="V35" s="220">
        <v>27.187000000000001</v>
      </c>
    </row>
    <row r="36" spans="1:22" x14ac:dyDescent="0.25">
      <c r="A36" s="231" t="s">
        <v>85</v>
      </c>
      <c r="B36" s="219">
        <v>4.1559999999999997</v>
      </c>
      <c r="C36" s="219">
        <v>5.7130000000000001</v>
      </c>
      <c r="D36" s="219">
        <v>4.0199999999999996</v>
      </c>
      <c r="E36" s="219">
        <v>12.452</v>
      </c>
      <c r="F36" s="219">
        <v>19.242999999999999</v>
      </c>
      <c r="G36" s="219">
        <v>28.901</v>
      </c>
      <c r="H36" s="219">
        <v>28.882000000000001</v>
      </c>
      <c r="I36" s="219">
        <v>30.931000000000001</v>
      </c>
      <c r="J36" s="219">
        <v>44.561</v>
      </c>
      <c r="K36" s="219">
        <v>43.182000000000002</v>
      </c>
      <c r="L36" s="219">
        <v>38.951000000000001</v>
      </c>
      <c r="M36" s="219">
        <v>35.646000000000001</v>
      </c>
      <c r="N36" s="219">
        <v>40.942999999999998</v>
      </c>
      <c r="O36" s="219">
        <v>21.001000000000001</v>
      </c>
      <c r="P36" s="219">
        <v>35.497999999999998</v>
      </c>
      <c r="Q36" s="220">
        <v>51.652999999999999</v>
      </c>
      <c r="R36" s="220">
        <v>49.389000000000003</v>
      </c>
      <c r="S36" s="220">
        <v>25.064</v>
      </c>
      <c r="T36" s="220">
        <v>41.314999999999998</v>
      </c>
      <c r="U36" s="220">
        <v>39.737000000000002</v>
      </c>
      <c r="V36" s="220">
        <v>48.110999999999997</v>
      </c>
    </row>
    <row r="37" spans="1:22" x14ac:dyDescent="0.25">
      <c r="A37" s="231" t="s">
        <v>86</v>
      </c>
      <c r="B37" s="219">
        <v>4.9939999999999998</v>
      </c>
      <c r="C37" s="219">
        <v>4.95</v>
      </c>
      <c r="D37" s="219">
        <v>39.658999999999999</v>
      </c>
      <c r="E37" s="219">
        <v>44.92</v>
      </c>
      <c r="F37" s="219">
        <v>55.953000000000003</v>
      </c>
      <c r="G37" s="219">
        <v>5.9039999999999999</v>
      </c>
      <c r="H37" s="219">
        <v>8.1869999999999994</v>
      </c>
      <c r="I37" s="219">
        <v>11.403</v>
      </c>
      <c r="J37" s="219">
        <v>10.568</v>
      </c>
      <c r="K37" s="219">
        <v>18.558</v>
      </c>
      <c r="L37" s="219">
        <v>14.147</v>
      </c>
      <c r="M37" s="219">
        <v>13.875</v>
      </c>
      <c r="N37" s="219">
        <v>7.9960000000000004</v>
      </c>
      <c r="O37" s="219">
        <v>7.97</v>
      </c>
      <c r="P37" s="219">
        <v>15.702999999999999</v>
      </c>
      <c r="Q37" s="220">
        <v>22.829000000000001</v>
      </c>
      <c r="R37" s="220">
        <v>22.38</v>
      </c>
      <c r="S37" s="220">
        <v>9.625</v>
      </c>
      <c r="T37" s="220">
        <v>16.898</v>
      </c>
      <c r="U37" s="220">
        <v>17.061</v>
      </c>
      <c r="V37" s="220">
        <v>23.856999999999999</v>
      </c>
    </row>
    <row r="38" spans="1:22" x14ac:dyDescent="0.25">
      <c r="A38" s="231" t="s">
        <v>87</v>
      </c>
      <c r="B38" s="219">
        <v>7.5309999999999997</v>
      </c>
      <c r="C38" s="219">
        <v>9.391</v>
      </c>
      <c r="D38" s="219">
        <v>7.93</v>
      </c>
      <c r="E38" s="219">
        <v>9.5030000000000001</v>
      </c>
      <c r="F38" s="219">
        <v>14.423999999999999</v>
      </c>
      <c r="G38" s="219">
        <v>11.615</v>
      </c>
      <c r="H38" s="219">
        <v>11.111000000000001</v>
      </c>
      <c r="I38" s="219">
        <v>15.32</v>
      </c>
      <c r="J38" s="219">
        <v>12.446</v>
      </c>
      <c r="K38" s="219">
        <v>20.023</v>
      </c>
      <c r="L38" s="219">
        <v>16.498000000000001</v>
      </c>
      <c r="M38" s="219">
        <v>16.105</v>
      </c>
      <c r="N38" s="219">
        <v>9.1069999999999993</v>
      </c>
      <c r="O38" s="219">
        <v>8.6329999999999991</v>
      </c>
      <c r="P38" s="219">
        <v>15.86</v>
      </c>
      <c r="Q38" s="220">
        <v>16.721</v>
      </c>
      <c r="R38" s="220">
        <v>15.744999999999999</v>
      </c>
      <c r="S38" s="220">
        <v>9.1010000000000009</v>
      </c>
      <c r="T38" s="220">
        <v>12.605</v>
      </c>
      <c r="U38" s="220">
        <v>14.137</v>
      </c>
      <c r="V38" s="220">
        <v>15.731999999999999</v>
      </c>
    </row>
    <row r="39" spans="1:22" x14ac:dyDescent="0.25">
      <c r="A39" s="231" t="s">
        <v>88</v>
      </c>
      <c r="B39" s="219">
        <v>5.5910000000000002</v>
      </c>
      <c r="C39" s="219">
        <v>6.2080000000000002</v>
      </c>
      <c r="D39" s="219">
        <v>5.5039999999999996</v>
      </c>
      <c r="E39" s="219">
        <v>4.3410000000000002</v>
      </c>
      <c r="F39" s="219">
        <v>9.1020000000000003</v>
      </c>
      <c r="G39" s="219">
        <v>10.37</v>
      </c>
      <c r="H39" s="219">
        <v>9.3179999999999996</v>
      </c>
      <c r="I39" s="219">
        <v>9.9459999999999997</v>
      </c>
      <c r="J39" s="219">
        <v>11.67</v>
      </c>
      <c r="K39" s="219">
        <v>14.231</v>
      </c>
      <c r="L39" s="219">
        <v>13.138</v>
      </c>
      <c r="M39" s="219">
        <v>13.518000000000001</v>
      </c>
      <c r="N39" s="219">
        <v>15.324999999999999</v>
      </c>
      <c r="O39" s="219">
        <v>8.7010000000000005</v>
      </c>
      <c r="P39" s="219">
        <v>9.1460000000000008</v>
      </c>
      <c r="Q39" s="220">
        <v>9.9529999999999994</v>
      </c>
      <c r="R39" s="220">
        <v>10.208</v>
      </c>
      <c r="S39" s="220">
        <v>3.4670000000000001</v>
      </c>
      <c r="T39" s="220">
        <v>5.6459999999999999</v>
      </c>
      <c r="U39" s="220">
        <v>5.3620000000000001</v>
      </c>
      <c r="V39" s="220">
        <v>7.5529999999999999</v>
      </c>
    </row>
    <row r="40" spans="1:22" x14ac:dyDescent="0.25">
      <c r="A40" s="231" t="s">
        <v>89</v>
      </c>
      <c r="B40" s="219">
        <v>4.7320000000000002</v>
      </c>
      <c r="C40" s="219">
        <v>5.5839999999999996</v>
      </c>
      <c r="D40" s="219">
        <v>5.2539999999999996</v>
      </c>
      <c r="E40" s="219">
        <v>8.2439999999999998</v>
      </c>
      <c r="F40" s="219">
        <v>4.41</v>
      </c>
      <c r="G40" s="219">
        <v>3.714</v>
      </c>
      <c r="H40" s="219">
        <v>4.7220000000000004</v>
      </c>
      <c r="I40" s="219">
        <v>10.419</v>
      </c>
      <c r="J40" s="219">
        <v>10.852</v>
      </c>
      <c r="K40" s="219">
        <v>10.581</v>
      </c>
      <c r="L40" s="219">
        <v>11.167999999999999</v>
      </c>
      <c r="M40" s="219">
        <v>10.252000000000001</v>
      </c>
      <c r="N40" s="219">
        <v>7.915</v>
      </c>
      <c r="O40" s="219">
        <v>7.4630000000000001</v>
      </c>
      <c r="P40" s="219">
        <v>8.2430000000000003</v>
      </c>
      <c r="Q40" s="220">
        <v>10.481</v>
      </c>
      <c r="R40" s="220">
        <v>11.401</v>
      </c>
      <c r="S40" s="220">
        <v>5.9420000000000002</v>
      </c>
      <c r="T40" s="220">
        <v>12.316000000000001</v>
      </c>
      <c r="U40" s="220">
        <v>7.3559999999999999</v>
      </c>
      <c r="V40" s="220">
        <v>9.5090000000000003</v>
      </c>
    </row>
    <row r="41" spans="1:22" x14ac:dyDescent="0.25">
      <c r="A41" s="231" t="s">
        <v>90</v>
      </c>
      <c r="B41" s="219">
        <v>84.064999999999998</v>
      </c>
      <c r="C41" s="219">
        <v>134.529</v>
      </c>
      <c r="D41" s="219">
        <v>1914.9190000000001</v>
      </c>
      <c r="E41" s="219">
        <v>1941.806</v>
      </c>
      <c r="F41" s="219">
        <v>2423.9549999999999</v>
      </c>
      <c r="G41" s="219">
        <v>450.86399999999998</v>
      </c>
      <c r="H41" s="219">
        <v>326.98099999999999</v>
      </c>
      <c r="I41" s="219">
        <v>363.58800000000002</v>
      </c>
      <c r="J41" s="219">
        <v>421.25200000000001</v>
      </c>
      <c r="K41" s="219">
        <v>533.17899999999997</v>
      </c>
      <c r="L41" s="219">
        <v>783.19399999999996</v>
      </c>
      <c r="M41" s="219">
        <v>257.286</v>
      </c>
      <c r="N41" s="219">
        <v>259.12599999999998</v>
      </c>
      <c r="O41" s="219">
        <v>479.19299999999998</v>
      </c>
      <c r="P41" s="219">
        <v>454.59300000000002</v>
      </c>
      <c r="Q41" s="220">
        <v>518.93899999999996</v>
      </c>
      <c r="R41" s="220">
        <v>599.66899999999998</v>
      </c>
      <c r="S41" s="220">
        <v>196.458</v>
      </c>
      <c r="T41" s="220">
        <v>391.66199999999998</v>
      </c>
      <c r="U41" s="220">
        <v>413.98200000000003</v>
      </c>
      <c r="V41" s="220">
        <v>391.07799999999997</v>
      </c>
    </row>
    <row r="42" spans="1:22" ht="18" x14ac:dyDescent="0.25">
      <c r="A42" s="230" t="s">
        <v>186</v>
      </c>
      <c r="B42" s="215">
        <v>42.054000000000002</v>
      </c>
      <c r="C42" s="215">
        <v>134.34800000000001</v>
      </c>
      <c r="D42" s="215">
        <v>138.60599999999999</v>
      </c>
      <c r="E42" s="215">
        <v>157.405</v>
      </c>
      <c r="F42" s="215">
        <v>162.148</v>
      </c>
      <c r="G42" s="215">
        <v>193.81800000000001</v>
      </c>
      <c r="H42" s="215">
        <v>157.06200000000001</v>
      </c>
      <c r="I42" s="215">
        <v>244.39500000000001</v>
      </c>
      <c r="J42" s="215">
        <v>275.32400000000001</v>
      </c>
      <c r="K42" s="215">
        <v>268.64800000000002</v>
      </c>
      <c r="L42" s="215">
        <v>347.65199999999999</v>
      </c>
      <c r="M42" s="215">
        <v>335.77800000000002</v>
      </c>
      <c r="N42" s="215">
        <v>356.31400000000002</v>
      </c>
      <c r="O42" s="215">
        <v>338.50700000000001</v>
      </c>
      <c r="P42" s="215">
        <v>348.60700000000003</v>
      </c>
      <c r="Q42" s="216">
        <v>436.09300000000002</v>
      </c>
      <c r="R42" s="216">
        <v>458.18900000000002</v>
      </c>
      <c r="S42" s="216">
        <v>225.56299999999999</v>
      </c>
      <c r="T42" s="216">
        <v>442.62200000000001</v>
      </c>
      <c r="U42" s="216">
        <v>452.49200000000002</v>
      </c>
      <c r="V42" s="216">
        <v>441.08600000000001</v>
      </c>
    </row>
    <row r="43" spans="1:22" x14ac:dyDescent="0.25">
      <c r="A43" s="231" t="s">
        <v>92</v>
      </c>
      <c r="B43" s="219">
        <v>3.8650000000000002</v>
      </c>
      <c r="C43" s="219">
        <v>7.891</v>
      </c>
      <c r="D43" s="219">
        <v>3.9220000000000002</v>
      </c>
      <c r="E43" s="219">
        <v>4.7549999999999999</v>
      </c>
      <c r="F43" s="219">
        <v>2.5750000000000002</v>
      </c>
      <c r="G43" s="219">
        <v>1.214</v>
      </c>
      <c r="H43" s="219">
        <v>2.5230000000000001</v>
      </c>
      <c r="I43" s="219">
        <v>2.323</v>
      </c>
      <c r="J43" s="219">
        <v>3.2120000000000002</v>
      </c>
      <c r="K43" s="219">
        <v>4.109</v>
      </c>
      <c r="L43" s="219">
        <v>3.9769999999999999</v>
      </c>
      <c r="M43" s="219">
        <v>3.96</v>
      </c>
      <c r="N43" s="219">
        <v>2.5049999999999999</v>
      </c>
      <c r="O43" s="219">
        <v>4.3499999999999996</v>
      </c>
      <c r="P43" s="219">
        <v>4.2460000000000004</v>
      </c>
      <c r="Q43" s="220">
        <v>4.3330000000000002</v>
      </c>
      <c r="R43" s="220">
        <v>3.0179999999999998</v>
      </c>
      <c r="S43" s="220">
        <v>1.246</v>
      </c>
      <c r="T43" s="220">
        <v>2.34</v>
      </c>
      <c r="U43" s="220">
        <v>2.8079999999999998</v>
      </c>
      <c r="V43" s="220">
        <v>3.9729999999999999</v>
      </c>
    </row>
    <row r="44" spans="1:22" x14ac:dyDescent="0.25">
      <c r="A44" s="231" t="s">
        <v>93</v>
      </c>
      <c r="B44" s="219" t="s">
        <v>271</v>
      </c>
      <c r="C44" s="219" t="s">
        <v>271</v>
      </c>
      <c r="D44" s="219" t="s">
        <v>271</v>
      </c>
      <c r="E44" s="219">
        <v>2.2109999999999999</v>
      </c>
      <c r="F44" s="219" t="s">
        <v>271</v>
      </c>
      <c r="G44" s="219">
        <v>2.0720000000000001</v>
      </c>
      <c r="H44" s="219">
        <v>2.593</v>
      </c>
      <c r="I44" s="219">
        <v>3.8980000000000001</v>
      </c>
      <c r="J44" s="219">
        <v>3.1760000000000002</v>
      </c>
      <c r="K44" s="219">
        <v>3.67</v>
      </c>
      <c r="L44" s="219">
        <v>3.3690000000000002</v>
      </c>
      <c r="M44" s="219">
        <v>3.9609999999999999</v>
      </c>
      <c r="N44" s="219">
        <v>2.6629999999999998</v>
      </c>
      <c r="O44" s="219">
        <v>0.754</v>
      </c>
      <c r="P44" s="219">
        <v>1.7569999999999999</v>
      </c>
      <c r="Q44" s="220">
        <v>2.0649999999999999</v>
      </c>
      <c r="R44" s="220">
        <v>2.617</v>
      </c>
      <c r="S44" s="220">
        <v>1.1040000000000001</v>
      </c>
      <c r="T44" s="220">
        <v>1.407</v>
      </c>
      <c r="U44" s="220">
        <v>1.427</v>
      </c>
      <c r="V44" s="220">
        <v>1.9259999999999999</v>
      </c>
    </row>
    <row r="45" spans="1:22" x14ac:dyDescent="0.25">
      <c r="A45" s="231" t="s">
        <v>94</v>
      </c>
      <c r="B45" s="219"/>
      <c r="C45" s="219" t="s">
        <v>248</v>
      </c>
      <c r="D45" s="219" t="s">
        <v>248</v>
      </c>
      <c r="E45" s="219" t="s">
        <v>248</v>
      </c>
      <c r="F45" s="219" t="s">
        <v>248</v>
      </c>
      <c r="G45" s="219" t="s">
        <v>248</v>
      </c>
      <c r="H45" s="219" t="s">
        <v>248</v>
      </c>
      <c r="I45" s="219" t="s">
        <v>248</v>
      </c>
      <c r="J45" s="219" t="s">
        <v>248</v>
      </c>
      <c r="K45" s="219" t="s">
        <v>248</v>
      </c>
      <c r="L45" s="219" t="s">
        <v>248</v>
      </c>
      <c r="M45" s="219">
        <v>20.908999999999999</v>
      </c>
      <c r="N45" s="219">
        <v>21.614999999999998</v>
      </c>
      <c r="O45" s="219">
        <v>78.102000000000004</v>
      </c>
      <c r="P45" s="219">
        <v>48.252000000000002</v>
      </c>
      <c r="Q45" s="220">
        <v>77.504999999999995</v>
      </c>
      <c r="R45" s="220">
        <v>81.14</v>
      </c>
      <c r="S45" s="220">
        <v>55.771000000000001</v>
      </c>
      <c r="T45" s="220">
        <v>78.863</v>
      </c>
      <c r="U45" s="220">
        <v>48.268999999999998</v>
      </c>
      <c r="V45" s="220">
        <v>39.283999999999999</v>
      </c>
    </row>
    <row r="46" spans="1:22" x14ac:dyDescent="0.25">
      <c r="A46" s="231" t="s">
        <v>95</v>
      </c>
      <c r="B46" s="219">
        <v>16.286000000000001</v>
      </c>
      <c r="C46" s="219">
        <v>87.313999999999993</v>
      </c>
      <c r="D46" s="219">
        <v>83.870999999999995</v>
      </c>
      <c r="E46" s="219">
        <v>90.62</v>
      </c>
      <c r="F46" s="219">
        <v>92.45</v>
      </c>
      <c r="G46" s="219">
        <v>92.426000000000002</v>
      </c>
      <c r="H46" s="219">
        <v>65.468999999999994</v>
      </c>
      <c r="I46" s="219">
        <v>107.491</v>
      </c>
      <c r="J46" s="219">
        <v>134.63999999999999</v>
      </c>
      <c r="K46" s="219">
        <v>109.572</v>
      </c>
      <c r="L46" s="219">
        <v>171.79400000000001</v>
      </c>
      <c r="M46" s="219">
        <v>166.37700000000001</v>
      </c>
      <c r="N46" s="219">
        <v>181.19300000000001</v>
      </c>
      <c r="O46" s="219">
        <v>128.13</v>
      </c>
      <c r="P46" s="219">
        <v>145.27199999999999</v>
      </c>
      <c r="Q46" s="220">
        <v>168.09200000000001</v>
      </c>
      <c r="R46" s="220">
        <v>162.36799999999999</v>
      </c>
      <c r="S46" s="220">
        <v>83.203999999999994</v>
      </c>
      <c r="T46" s="220">
        <v>221.68799999999999</v>
      </c>
      <c r="U46" s="220">
        <v>222.80799999999999</v>
      </c>
      <c r="V46" s="220">
        <v>188.45</v>
      </c>
    </row>
    <row r="47" spans="1:22" x14ac:dyDescent="0.25">
      <c r="A47" s="231" t="s">
        <v>96</v>
      </c>
      <c r="B47" s="219">
        <v>1.327</v>
      </c>
      <c r="C47" s="219">
        <v>10.78</v>
      </c>
      <c r="D47" s="219">
        <v>8.3149999999999995</v>
      </c>
      <c r="E47" s="219">
        <v>11.077</v>
      </c>
      <c r="F47" s="219">
        <v>11.851000000000001</v>
      </c>
      <c r="G47" s="219">
        <v>16.79</v>
      </c>
      <c r="H47" s="219">
        <v>15.18</v>
      </c>
      <c r="I47" s="219">
        <v>18.151</v>
      </c>
      <c r="J47" s="219">
        <v>24.728999999999999</v>
      </c>
      <c r="K47" s="219">
        <v>30.637</v>
      </c>
      <c r="L47" s="219">
        <v>30.766999999999999</v>
      </c>
      <c r="M47" s="219">
        <v>26.805</v>
      </c>
      <c r="N47" s="219">
        <v>28.716000000000001</v>
      </c>
      <c r="O47" s="219">
        <v>23.849</v>
      </c>
      <c r="P47" s="219">
        <v>35.871000000000002</v>
      </c>
      <c r="Q47" s="220">
        <v>42.277000000000001</v>
      </c>
      <c r="R47" s="220">
        <v>35.106000000000002</v>
      </c>
      <c r="S47" s="220">
        <v>16.260000000000002</v>
      </c>
      <c r="T47" s="220">
        <v>23.295999999999999</v>
      </c>
      <c r="U47" s="220">
        <v>30.99</v>
      </c>
      <c r="V47" s="220">
        <v>29.988</v>
      </c>
    </row>
    <row r="48" spans="1:22" x14ac:dyDescent="0.25">
      <c r="A48" s="231" t="s">
        <v>97</v>
      </c>
      <c r="B48" s="219" t="s">
        <v>271</v>
      </c>
      <c r="C48" s="219" t="s">
        <v>271</v>
      </c>
      <c r="D48" s="219" t="s">
        <v>271</v>
      </c>
      <c r="E48" s="219">
        <v>7.0339999999999998</v>
      </c>
      <c r="F48" s="219" t="s">
        <v>271</v>
      </c>
      <c r="G48" s="219">
        <v>13.9</v>
      </c>
      <c r="H48" s="219">
        <v>9.702</v>
      </c>
      <c r="I48" s="219">
        <v>26.417000000000002</v>
      </c>
      <c r="J48" s="219">
        <v>29.998999999999999</v>
      </c>
      <c r="K48" s="219">
        <v>40.869999999999997</v>
      </c>
      <c r="L48" s="219">
        <v>47.582000000000001</v>
      </c>
      <c r="M48" s="219">
        <v>36.470999999999997</v>
      </c>
      <c r="N48" s="219">
        <v>29.808</v>
      </c>
      <c r="O48" s="219">
        <v>29.826000000000001</v>
      </c>
      <c r="P48" s="219">
        <v>31.369</v>
      </c>
      <c r="Q48" s="220">
        <v>31.754000000000001</v>
      </c>
      <c r="R48" s="220">
        <v>36.043999999999997</v>
      </c>
      <c r="S48" s="220">
        <v>13.47</v>
      </c>
      <c r="T48" s="220">
        <v>35.185000000000002</v>
      </c>
      <c r="U48" s="220">
        <v>38.270000000000003</v>
      </c>
      <c r="V48" s="220">
        <v>42.082999999999998</v>
      </c>
    </row>
    <row r="49" spans="1:22" x14ac:dyDescent="0.25">
      <c r="A49" s="231" t="s">
        <v>98</v>
      </c>
      <c r="B49" s="219">
        <v>14.077999999999999</v>
      </c>
      <c r="C49" s="219">
        <v>21.152999999999999</v>
      </c>
      <c r="D49" s="219">
        <v>31.411999999999999</v>
      </c>
      <c r="E49" s="219">
        <v>41.707999999999998</v>
      </c>
      <c r="F49" s="219">
        <v>42.793999999999997</v>
      </c>
      <c r="G49" s="219">
        <v>67.415999999999997</v>
      </c>
      <c r="H49" s="219">
        <v>61.594999999999999</v>
      </c>
      <c r="I49" s="219">
        <v>86.114999999999995</v>
      </c>
      <c r="J49" s="219">
        <v>79.567999999999998</v>
      </c>
      <c r="K49" s="219">
        <v>79.790000000000006</v>
      </c>
      <c r="L49" s="219">
        <v>90.162999999999997</v>
      </c>
      <c r="M49" s="219">
        <v>74.373999999999995</v>
      </c>
      <c r="N49" s="219">
        <v>79.346000000000004</v>
      </c>
      <c r="O49" s="219">
        <v>46.442</v>
      </c>
      <c r="P49" s="219">
        <v>58.152000000000001</v>
      </c>
      <c r="Q49" s="220">
        <v>84.986999999999995</v>
      </c>
      <c r="R49" s="220">
        <v>100.361</v>
      </c>
      <c r="S49" s="220">
        <v>39.892000000000003</v>
      </c>
      <c r="T49" s="220">
        <v>54.454000000000001</v>
      </c>
      <c r="U49" s="220">
        <v>83.02</v>
      </c>
      <c r="V49" s="220">
        <v>116.029</v>
      </c>
    </row>
    <row r="50" spans="1:22" x14ac:dyDescent="0.25">
      <c r="A50" s="231" t="s">
        <v>99</v>
      </c>
      <c r="B50" s="219"/>
      <c r="C50" s="219" t="s">
        <v>248</v>
      </c>
      <c r="D50" s="219" t="s">
        <v>248</v>
      </c>
      <c r="E50" s="219" t="s">
        <v>248</v>
      </c>
      <c r="F50" s="219" t="s">
        <v>248</v>
      </c>
      <c r="G50" s="219" t="s">
        <v>248</v>
      </c>
      <c r="H50" s="219" t="s">
        <v>248</v>
      </c>
      <c r="I50" s="219" t="s">
        <v>248</v>
      </c>
      <c r="J50" s="219" t="s">
        <v>248</v>
      </c>
      <c r="K50" s="219" t="s">
        <v>248</v>
      </c>
      <c r="L50" s="219" t="s">
        <v>248</v>
      </c>
      <c r="M50" s="219">
        <v>2.9209999999999998</v>
      </c>
      <c r="N50" s="219">
        <v>10.468</v>
      </c>
      <c r="O50" s="219">
        <v>27.053999999999998</v>
      </c>
      <c r="P50" s="219">
        <v>23.687999999999999</v>
      </c>
      <c r="Q50" s="220">
        <v>25.08</v>
      </c>
      <c r="R50" s="220">
        <v>37.534999999999997</v>
      </c>
      <c r="S50" s="220">
        <v>14.616</v>
      </c>
      <c r="T50" s="220">
        <v>25.388999999999999</v>
      </c>
      <c r="U50" s="220">
        <v>24.9</v>
      </c>
      <c r="V50" s="220">
        <v>19.353000000000002</v>
      </c>
    </row>
    <row r="51" spans="1:22" ht="18" x14ac:dyDescent="0.25">
      <c r="A51" s="230" t="s">
        <v>236</v>
      </c>
      <c r="B51" s="215">
        <v>4.6369999999999996</v>
      </c>
      <c r="C51" s="215">
        <v>36.860999999999997</v>
      </c>
      <c r="D51" s="215">
        <v>24.960999999999999</v>
      </c>
      <c r="E51" s="215">
        <v>26.718</v>
      </c>
      <c r="F51" s="215">
        <v>28.82</v>
      </c>
      <c r="G51" s="215">
        <v>30.972000000000001</v>
      </c>
      <c r="H51" s="215">
        <v>45.613</v>
      </c>
      <c r="I51" s="215">
        <v>27.565999999999999</v>
      </c>
      <c r="J51" s="215">
        <v>52.143999999999998</v>
      </c>
      <c r="K51" s="215">
        <v>62.975000000000001</v>
      </c>
      <c r="L51" s="215">
        <v>74.766000000000005</v>
      </c>
      <c r="M51" s="215">
        <v>83.177999999999997</v>
      </c>
      <c r="N51" s="215">
        <v>68.265000000000001</v>
      </c>
      <c r="O51" s="215">
        <v>52.746000000000002</v>
      </c>
      <c r="P51" s="215">
        <v>81.384</v>
      </c>
      <c r="Q51" s="216">
        <v>83.233000000000004</v>
      </c>
      <c r="R51" s="216">
        <v>84.552000000000007</v>
      </c>
      <c r="S51" s="216">
        <v>36.747999999999998</v>
      </c>
      <c r="T51" s="216">
        <v>75.137</v>
      </c>
      <c r="U51" s="216">
        <v>104.818</v>
      </c>
      <c r="V51" s="216">
        <v>145.958</v>
      </c>
    </row>
    <row r="52" spans="1:22" x14ac:dyDescent="0.25">
      <c r="A52" s="231" t="s">
        <v>101</v>
      </c>
      <c r="B52" s="219" t="s">
        <v>271</v>
      </c>
      <c r="C52" s="219" t="s">
        <v>271</v>
      </c>
      <c r="D52" s="219">
        <v>2.157</v>
      </c>
      <c r="E52" s="219">
        <v>4.9420000000000002</v>
      </c>
      <c r="F52" s="219">
        <v>3.2970000000000002</v>
      </c>
      <c r="G52" s="219">
        <v>1.788</v>
      </c>
      <c r="H52" s="219">
        <v>2.1970000000000001</v>
      </c>
      <c r="I52" s="219">
        <v>0.94099999999999995</v>
      </c>
      <c r="J52" s="219">
        <v>1.103</v>
      </c>
      <c r="K52" s="219">
        <v>1.2829999999999999</v>
      </c>
      <c r="L52" s="219">
        <v>1.6890000000000001</v>
      </c>
      <c r="M52" s="219">
        <v>6.4660000000000002</v>
      </c>
      <c r="N52" s="219">
        <v>8.0690000000000008</v>
      </c>
      <c r="O52" s="219">
        <v>7.7919999999999998</v>
      </c>
      <c r="P52" s="219">
        <v>10.045</v>
      </c>
      <c r="Q52" s="220">
        <v>11.186</v>
      </c>
      <c r="R52" s="220">
        <v>12.189</v>
      </c>
      <c r="S52" s="220">
        <v>0.65500000000000003</v>
      </c>
      <c r="T52" s="220">
        <v>8.0500000000000007</v>
      </c>
      <c r="U52" s="220">
        <v>24.526</v>
      </c>
      <c r="V52" s="220">
        <v>65.039000000000001</v>
      </c>
    </row>
    <row r="53" spans="1:22" s="244" customFormat="1" x14ac:dyDescent="0.25">
      <c r="A53" s="218" t="s">
        <v>175</v>
      </c>
      <c r="B53" s="219" t="s">
        <v>82</v>
      </c>
      <c r="C53" s="219" t="s">
        <v>82</v>
      </c>
      <c r="D53" s="219" t="s">
        <v>82</v>
      </c>
      <c r="E53" s="219" t="s">
        <v>82</v>
      </c>
      <c r="F53" s="219" t="s">
        <v>82</v>
      </c>
      <c r="G53" s="219" t="s">
        <v>82</v>
      </c>
      <c r="H53" s="219" t="s">
        <v>82</v>
      </c>
      <c r="I53" s="219" t="s">
        <v>82</v>
      </c>
      <c r="J53" s="219" t="s">
        <v>82</v>
      </c>
      <c r="K53" s="219" t="s">
        <v>82</v>
      </c>
      <c r="L53" s="219" t="s">
        <v>82</v>
      </c>
      <c r="M53" s="219" t="s">
        <v>82</v>
      </c>
      <c r="N53" s="219">
        <v>0.12</v>
      </c>
      <c r="O53" s="219">
        <v>1.18</v>
      </c>
      <c r="P53" s="219">
        <v>2.1539999999999999</v>
      </c>
      <c r="Q53" s="219">
        <v>0.371</v>
      </c>
      <c r="R53" s="219">
        <v>0.51</v>
      </c>
      <c r="S53" s="219">
        <v>8.0000000000000002E-3</v>
      </c>
      <c r="T53" s="220" t="s">
        <v>82</v>
      </c>
      <c r="U53" s="219">
        <v>0.27600000000000002</v>
      </c>
      <c r="V53" s="220">
        <v>0.379</v>
      </c>
    </row>
    <row r="54" spans="1:22" ht="19.5" x14ac:dyDescent="0.25">
      <c r="A54" s="231" t="s">
        <v>103</v>
      </c>
      <c r="B54" s="219">
        <v>6.0999999999999999E-2</v>
      </c>
      <c r="C54" s="219">
        <v>11.612</v>
      </c>
      <c r="D54" s="219">
        <v>1.472</v>
      </c>
      <c r="E54" s="219">
        <v>0.17699999999999999</v>
      </c>
      <c r="F54" s="219">
        <v>0.28699999999999998</v>
      </c>
      <c r="G54" s="219">
        <v>0.60899999999999999</v>
      </c>
      <c r="H54" s="219">
        <v>23.187999999999999</v>
      </c>
      <c r="I54" s="219">
        <v>0.33900000000000002</v>
      </c>
      <c r="J54" s="219">
        <v>0.41899999999999998</v>
      </c>
      <c r="K54" s="219">
        <v>2.5019999999999998</v>
      </c>
      <c r="L54" s="219">
        <v>2.4820000000000002</v>
      </c>
      <c r="M54" s="219">
        <v>2.7469999999999999</v>
      </c>
      <c r="N54" s="219">
        <v>2.222</v>
      </c>
      <c r="O54" s="219">
        <v>1.2250000000000001</v>
      </c>
      <c r="P54" s="219">
        <v>1.099</v>
      </c>
      <c r="Q54" s="220">
        <v>1.1839999999999999</v>
      </c>
      <c r="R54" s="220">
        <v>1.071</v>
      </c>
      <c r="S54" s="220">
        <v>0.67</v>
      </c>
      <c r="T54" s="220">
        <v>2.407</v>
      </c>
      <c r="U54" s="220">
        <v>4.09</v>
      </c>
      <c r="V54" s="220">
        <v>1.589</v>
      </c>
    </row>
    <row r="55" spans="1:22" ht="19.5" x14ac:dyDescent="0.25">
      <c r="A55" s="231" t="s">
        <v>104</v>
      </c>
      <c r="B55" s="219" t="s">
        <v>82</v>
      </c>
      <c r="C55" s="219" t="s">
        <v>271</v>
      </c>
      <c r="D55" s="219" t="s">
        <v>271</v>
      </c>
      <c r="E55" s="219">
        <v>0.67</v>
      </c>
      <c r="F55" s="219">
        <v>0.57899999999999996</v>
      </c>
      <c r="G55" s="219">
        <v>0.88</v>
      </c>
      <c r="H55" s="219">
        <v>0.39600000000000002</v>
      </c>
      <c r="I55" s="219" t="s">
        <v>271</v>
      </c>
      <c r="J55" s="219">
        <v>2.9929999999999999</v>
      </c>
      <c r="K55" s="219">
        <v>0.45900000000000002</v>
      </c>
      <c r="L55" s="219">
        <v>0.60099999999999998</v>
      </c>
      <c r="M55" s="219">
        <v>0.49199999999999999</v>
      </c>
      <c r="N55" s="219" t="s">
        <v>271</v>
      </c>
      <c r="O55" s="219" t="s">
        <v>271</v>
      </c>
      <c r="P55" s="219">
        <v>0.73099999999999998</v>
      </c>
      <c r="Q55" s="219" t="s">
        <v>271</v>
      </c>
      <c r="R55" s="219" t="s">
        <v>271</v>
      </c>
      <c r="S55" s="219" t="s">
        <v>271</v>
      </c>
      <c r="T55" s="220">
        <v>1.4730000000000001</v>
      </c>
      <c r="U55" s="219" t="s">
        <v>271</v>
      </c>
      <c r="V55" s="220">
        <v>1.452</v>
      </c>
    </row>
    <row r="56" spans="1:22" ht="19.5" x14ac:dyDescent="0.25">
      <c r="A56" s="231" t="s">
        <v>244</v>
      </c>
      <c r="B56" s="219" t="s">
        <v>271</v>
      </c>
      <c r="C56" s="219" t="s">
        <v>271</v>
      </c>
      <c r="D56" s="219" t="s">
        <v>271</v>
      </c>
      <c r="E56" s="219">
        <v>0.42</v>
      </c>
      <c r="F56" s="219">
        <v>1</v>
      </c>
      <c r="G56" s="219">
        <v>0.98299999999999998</v>
      </c>
      <c r="H56" s="219">
        <v>1.5629999999999999</v>
      </c>
      <c r="I56" s="219">
        <v>1.6519999999999999</v>
      </c>
      <c r="J56" s="219">
        <v>3.4510000000000001</v>
      </c>
      <c r="K56" s="219">
        <v>3.2519999999999998</v>
      </c>
      <c r="L56" s="219">
        <v>3.1520000000000001</v>
      </c>
      <c r="M56" s="219">
        <v>5.0199999999999996</v>
      </c>
      <c r="N56" s="219">
        <v>3.649</v>
      </c>
      <c r="O56" s="219">
        <v>0.70599999999999996</v>
      </c>
      <c r="P56" s="219">
        <v>1.877</v>
      </c>
      <c r="Q56" s="220">
        <v>2.7290000000000001</v>
      </c>
      <c r="R56" s="220">
        <v>2.609</v>
      </c>
      <c r="S56" s="220">
        <v>0.60299999999999998</v>
      </c>
      <c r="T56" s="220">
        <v>1.7350000000000001</v>
      </c>
      <c r="U56" s="220">
        <v>1.9830000000000001</v>
      </c>
      <c r="V56" s="220">
        <v>1.6859999999999999</v>
      </c>
    </row>
    <row r="57" spans="1:22" s="244" customFormat="1" x14ac:dyDescent="0.25">
      <c r="A57" s="218" t="s">
        <v>179</v>
      </c>
      <c r="B57" s="219" t="s">
        <v>82</v>
      </c>
      <c r="C57" s="219" t="s">
        <v>82</v>
      </c>
      <c r="D57" s="219" t="s">
        <v>82</v>
      </c>
      <c r="E57" s="219" t="s">
        <v>82</v>
      </c>
      <c r="F57" s="219" t="s">
        <v>82</v>
      </c>
      <c r="G57" s="219" t="s">
        <v>82</v>
      </c>
      <c r="H57" s="219" t="s">
        <v>82</v>
      </c>
      <c r="I57" s="219">
        <v>4.1000000000000002E-2</v>
      </c>
      <c r="J57" s="219">
        <v>0.68200000000000005</v>
      </c>
      <c r="K57" s="219">
        <v>0.93799999999999994</v>
      </c>
      <c r="L57" s="219">
        <v>2.246</v>
      </c>
      <c r="M57" s="219">
        <v>0.74199999999999999</v>
      </c>
      <c r="N57" s="219">
        <v>0.76400000000000001</v>
      </c>
      <c r="O57" s="219">
        <v>0.91200000000000003</v>
      </c>
      <c r="P57" s="219">
        <v>1.4650000000000001</v>
      </c>
      <c r="Q57" s="220">
        <v>1.613</v>
      </c>
      <c r="R57" s="220">
        <v>2.1469999999999998</v>
      </c>
      <c r="S57" s="220">
        <v>0.188</v>
      </c>
      <c r="T57" s="220">
        <v>1.702</v>
      </c>
      <c r="U57" s="220">
        <v>6.9539999999999997</v>
      </c>
      <c r="V57" s="220">
        <v>5.2809999999999997</v>
      </c>
    </row>
    <row r="58" spans="1:22" x14ac:dyDescent="0.25">
      <c r="A58" s="231" t="s">
        <v>108</v>
      </c>
      <c r="B58" s="219">
        <v>3.7559999999999998</v>
      </c>
      <c r="C58" s="219">
        <v>23.381</v>
      </c>
      <c r="D58" s="219">
        <v>20.594999999999999</v>
      </c>
      <c r="E58" s="219">
        <v>20.509</v>
      </c>
      <c r="F58" s="219">
        <v>23.657</v>
      </c>
      <c r="G58" s="219">
        <v>26.712</v>
      </c>
      <c r="H58" s="219">
        <v>18.268999999999998</v>
      </c>
      <c r="I58" s="219">
        <v>23.707000000000001</v>
      </c>
      <c r="J58" s="219">
        <v>43.496000000000002</v>
      </c>
      <c r="K58" s="219">
        <v>54.540999999999997</v>
      </c>
      <c r="L58" s="219">
        <v>64.596000000000004</v>
      </c>
      <c r="M58" s="219">
        <v>67.710999999999999</v>
      </c>
      <c r="N58" s="219">
        <v>53.012</v>
      </c>
      <c r="O58" s="219">
        <v>40.283000000000001</v>
      </c>
      <c r="P58" s="219">
        <v>64.013000000000005</v>
      </c>
      <c r="Q58" s="220">
        <v>64.739000000000004</v>
      </c>
      <c r="R58" s="220">
        <v>61.182000000000002</v>
      </c>
      <c r="S58" s="220">
        <v>33.720999999999997</v>
      </c>
      <c r="T58" s="220">
        <v>59.77</v>
      </c>
      <c r="U58" s="220">
        <v>65.813000000000002</v>
      </c>
      <c r="V58" s="220">
        <v>70.531999999999996</v>
      </c>
    </row>
    <row r="59" spans="1:22" ht="18" x14ac:dyDescent="0.25">
      <c r="A59" s="230" t="s">
        <v>180</v>
      </c>
      <c r="B59" s="215">
        <v>153.059</v>
      </c>
      <c r="C59" s="215">
        <v>197.83699999999999</v>
      </c>
      <c r="D59" s="215">
        <v>291.84500000000003</v>
      </c>
      <c r="E59" s="215">
        <v>337.63099999999997</v>
      </c>
      <c r="F59" s="215">
        <v>471.93700000000001</v>
      </c>
      <c r="G59" s="215">
        <v>450.50400000000002</v>
      </c>
      <c r="H59" s="215">
        <v>434.84800000000001</v>
      </c>
      <c r="I59" s="215">
        <v>498.70800000000003</v>
      </c>
      <c r="J59" s="215">
        <v>554.52599999999995</v>
      </c>
      <c r="K59" s="215">
        <v>596.81799999999998</v>
      </c>
      <c r="L59" s="215">
        <v>633.08399999999995</v>
      </c>
      <c r="M59" s="215">
        <v>608.86400000000003</v>
      </c>
      <c r="N59" s="215">
        <v>582.68600000000004</v>
      </c>
      <c r="O59" s="215">
        <v>501.23700000000002</v>
      </c>
      <c r="P59" s="215">
        <v>579.22</v>
      </c>
      <c r="Q59" s="216">
        <v>631.89300000000003</v>
      </c>
      <c r="R59" s="216">
        <v>629.327</v>
      </c>
      <c r="S59" s="216">
        <v>317.54899999999998</v>
      </c>
      <c r="T59" s="216">
        <v>511.21</v>
      </c>
      <c r="U59" s="216">
        <v>607.96500000000003</v>
      </c>
      <c r="V59" s="216">
        <v>789.18</v>
      </c>
    </row>
    <row r="60" spans="1:22" x14ac:dyDescent="0.25">
      <c r="A60" s="231" t="s">
        <v>110</v>
      </c>
      <c r="B60" s="219">
        <v>13.99</v>
      </c>
      <c r="C60" s="219">
        <v>22.753</v>
      </c>
      <c r="D60" s="219">
        <v>40.067</v>
      </c>
      <c r="E60" s="219">
        <v>31.533999999999999</v>
      </c>
      <c r="F60" s="219">
        <v>51.213000000000001</v>
      </c>
      <c r="G60" s="219">
        <v>49.030999999999999</v>
      </c>
      <c r="H60" s="219">
        <v>39.067</v>
      </c>
      <c r="I60" s="219">
        <v>47.36</v>
      </c>
      <c r="J60" s="219">
        <v>54.344000000000001</v>
      </c>
      <c r="K60" s="219">
        <v>68.653999999999996</v>
      </c>
      <c r="L60" s="219">
        <v>64.531000000000006</v>
      </c>
      <c r="M60" s="219">
        <v>55.753</v>
      </c>
      <c r="N60" s="219">
        <v>45.356999999999999</v>
      </c>
      <c r="O60" s="219">
        <v>36.612000000000002</v>
      </c>
      <c r="P60" s="219">
        <v>44.698</v>
      </c>
      <c r="Q60" s="220">
        <v>53.395000000000003</v>
      </c>
      <c r="R60" s="220">
        <v>52.08</v>
      </c>
      <c r="S60" s="220">
        <v>27.802</v>
      </c>
      <c r="T60" s="220">
        <v>50.9</v>
      </c>
      <c r="U60" s="220">
        <v>66.591999999999999</v>
      </c>
      <c r="V60" s="220">
        <v>69.534999999999997</v>
      </c>
    </row>
    <row r="61" spans="1:22" x14ac:dyDescent="0.25">
      <c r="A61" s="231" t="s">
        <v>111</v>
      </c>
      <c r="B61" s="219">
        <v>0.98</v>
      </c>
      <c r="C61" s="219">
        <v>2.0630000000000002</v>
      </c>
      <c r="D61" s="219">
        <v>2.9870000000000001</v>
      </c>
      <c r="E61" s="219">
        <v>3.4969999999999999</v>
      </c>
      <c r="F61" s="219">
        <v>3.9849999999999999</v>
      </c>
      <c r="G61" s="219">
        <v>7.2130000000000001</v>
      </c>
      <c r="H61" s="219">
        <v>7.4809999999999999</v>
      </c>
      <c r="I61" s="219">
        <v>6.9530000000000003</v>
      </c>
      <c r="J61" s="219">
        <v>8.83</v>
      </c>
      <c r="K61" s="219">
        <v>10.195</v>
      </c>
      <c r="L61" s="219">
        <v>13.946</v>
      </c>
      <c r="M61" s="219">
        <v>9.6470000000000002</v>
      </c>
      <c r="N61" s="219">
        <v>12.196999999999999</v>
      </c>
      <c r="O61" s="219">
        <v>8.3770000000000007</v>
      </c>
      <c r="P61" s="219">
        <v>9.2240000000000002</v>
      </c>
      <c r="Q61" s="220">
        <v>10.090999999999999</v>
      </c>
      <c r="R61" s="220">
        <v>11.244</v>
      </c>
      <c r="S61" s="220">
        <v>3.6920000000000002</v>
      </c>
      <c r="T61" s="220">
        <v>6.92</v>
      </c>
      <c r="U61" s="220">
        <v>7.4130000000000003</v>
      </c>
      <c r="V61" s="220">
        <v>8.5760000000000005</v>
      </c>
    </row>
    <row r="62" spans="1:22" x14ac:dyDescent="0.25">
      <c r="A62" s="231" t="s">
        <v>112</v>
      </c>
      <c r="B62" s="219">
        <v>1.2090000000000001</v>
      </c>
      <c r="C62" s="219">
        <v>1.6659999999999999</v>
      </c>
      <c r="D62" s="219">
        <v>3.2850000000000001</v>
      </c>
      <c r="E62" s="219">
        <v>6.5279999999999996</v>
      </c>
      <c r="F62" s="219">
        <v>6.3689999999999998</v>
      </c>
      <c r="G62" s="219">
        <v>8.298</v>
      </c>
      <c r="H62" s="219">
        <v>7.5019999999999998</v>
      </c>
      <c r="I62" s="219">
        <v>10.294</v>
      </c>
      <c r="J62" s="219">
        <v>10.179</v>
      </c>
      <c r="K62" s="219">
        <v>11.331</v>
      </c>
      <c r="L62" s="219">
        <v>11.99</v>
      </c>
      <c r="M62" s="219">
        <v>10.555999999999999</v>
      </c>
      <c r="N62" s="219">
        <v>6.3330000000000002</v>
      </c>
      <c r="O62" s="219">
        <v>9.3079999999999998</v>
      </c>
      <c r="P62" s="219">
        <v>9.3629999999999995</v>
      </c>
      <c r="Q62" s="220">
        <v>12.395</v>
      </c>
      <c r="R62" s="220">
        <v>13.326000000000001</v>
      </c>
      <c r="S62" s="220">
        <v>3.718</v>
      </c>
      <c r="T62" s="220">
        <v>6.8529999999999998</v>
      </c>
      <c r="U62" s="220">
        <v>8.4</v>
      </c>
      <c r="V62" s="220">
        <v>9.7270000000000003</v>
      </c>
    </row>
    <row r="63" spans="1:22" x14ac:dyDescent="0.25">
      <c r="A63" s="231" t="s">
        <v>113</v>
      </c>
      <c r="B63" s="219">
        <v>33.756999999999998</v>
      </c>
      <c r="C63" s="219">
        <v>35.695999999999998</v>
      </c>
      <c r="D63" s="219">
        <v>62.332000000000001</v>
      </c>
      <c r="E63" s="219">
        <v>58.293999999999997</v>
      </c>
      <c r="F63" s="219">
        <v>106.098</v>
      </c>
      <c r="G63" s="219">
        <v>102.976</v>
      </c>
      <c r="H63" s="219">
        <v>106.57899999999999</v>
      </c>
      <c r="I63" s="219">
        <v>126.456</v>
      </c>
      <c r="J63" s="219">
        <v>130.21299999999999</v>
      </c>
      <c r="K63" s="219">
        <v>125.61499999999999</v>
      </c>
      <c r="L63" s="219">
        <v>138.518</v>
      </c>
      <c r="M63" s="219">
        <v>162.29</v>
      </c>
      <c r="N63" s="219">
        <v>193.65600000000001</v>
      </c>
      <c r="O63" s="219">
        <v>161.07499999999999</v>
      </c>
      <c r="P63" s="219">
        <v>153.49799999999999</v>
      </c>
      <c r="Q63" s="220">
        <v>154.52500000000001</v>
      </c>
      <c r="R63" s="220">
        <v>155.95699999999999</v>
      </c>
      <c r="S63" s="220">
        <v>85.68</v>
      </c>
      <c r="T63" s="220">
        <v>84.1</v>
      </c>
      <c r="U63" s="220">
        <v>97.019000000000005</v>
      </c>
      <c r="V63" s="220">
        <v>172.73599999999999</v>
      </c>
    </row>
    <row r="64" spans="1:22" x14ac:dyDescent="0.25">
      <c r="A64" s="231" t="s">
        <v>114</v>
      </c>
      <c r="B64" s="219">
        <v>7.44</v>
      </c>
      <c r="C64" s="219">
        <v>9.1690000000000005</v>
      </c>
      <c r="D64" s="219">
        <v>10.936</v>
      </c>
      <c r="E64" s="219">
        <v>8.3620000000000001</v>
      </c>
      <c r="F64" s="219">
        <v>12.355</v>
      </c>
      <c r="G64" s="219">
        <v>9.2789999999999999</v>
      </c>
      <c r="H64" s="219">
        <v>7.3159999999999998</v>
      </c>
      <c r="I64" s="219">
        <v>12.997999999999999</v>
      </c>
      <c r="J64" s="219">
        <v>14.957000000000001</v>
      </c>
      <c r="K64" s="219">
        <v>18.811</v>
      </c>
      <c r="L64" s="219">
        <v>21.789000000000001</v>
      </c>
      <c r="M64" s="219">
        <v>21.021999999999998</v>
      </c>
      <c r="N64" s="219">
        <v>19.516999999999999</v>
      </c>
      <c r="O64" s="219">
        <v>17.286999999999999</v>
      </c>
      <c r="P64" s="219">
        <v>21.632000000000001</v>
      </c>
      <c r="Q64" s="220">
        <v>22.638999999999999</v>
      </c>
      <c r="R64" s="220">
        <v>24.68</v>
      </c>
      <c r="S64" s="220">
        <v>9.9190000000000005</v>
      </c>
      <c r="T64" s="220">
        <v>18.670999999999999</v>
      </c>
      <c r="U64" s="220">
        <v>22.864999999999998</v>
      </c>
      <c r="V64" s="220">
        <v>28.058</v>
      </c>
    </row>
    <row r="65" spans="1:22" x14ac:dyDescent="0.25">
      <c r="A65" s="231" t="s">
        <v>115</v>
      </c>
      <c r="B65" s="219">
        <v>1.73</v>
      </c>
      <c r="C65" s="219">
        <v>15.193</v>
      </c>
      <c r="D65" s="219">
        <v>21.565999999999999</v>
      </c>
      <c r="E65" s="219">
        <v>17.946999999999999</v>
      </c>
      <c r="F65" s="219">
        <v>22.007000000000001</v>
      </c>
      <c r="G65" s="219">
        <v>48.210999999999999</v>
      </c>
      <c r="H65" s="219">
        <v>24.457000000000001</v>
      </c>
      <c r="I65" s="219">
        <v>31.213000000000001</v>
      </c>
      <c r="J65" s="219">
        <v>38.448</v>
      </c>
      <c r="K65" s="219">
        <v>24.792000000000002</v>
      </c>
      <c r="L65" s="219">
        <v>16.451000000000001</v>
      </c>
      <c r="M65" s="219">
        <v>16.114000000000001</v>
      </c>
      <c r="N65" s="219">
        <v>10.401</v>
      </c>
      <c r="O65" s="219">
        <v>9.9209999999999994</v>
      </c>
      <c r="P65" s="219">
        <v>17.481000000000002</v>
      </c>
      <c r="Q65" s="220">
        <v>17.574000000000002</v>
      </c>
      <c r="R65" s="220">
        <v>20.222000000000001</v>
      </c>
      <c r="S65" s="220">
        <v>7.593</v>
      </c>
      <c r="T65" s="220">
        <v>15.458</v>
      </c>
      <c r="U65" s="220">
        <v>19.007999999999999</v>
      </c>
      <c r="V65" s="220">
        <v>15.835000000000001</v>
      </c>
    </row>
    <row r="66" spans="1:22" x14ac:dyDescent="0.25">
      <c r="A66" s="231" t="s">
        <v>116</v>
      </c>
      <c r="B66" s="219">
        <v>30.606000000000002</v>
      </c>
      <c r="C66" s="219">
        <v>42.402999999999999</v>
      </c>
      <c r="D66" s="219">
        <v>55.180999999999997</v>
      </c>
      <c r="E66" s="219">
        <v>45.651000000000003</v>
      </c>
      <c r="F66" s="219">
        <v>63.268000000000001</v>
      </c>
      <c r="G66" s="219">
        <v>35.404000000000003</v>
      </c>
      <c r="H66" s="219">
        <v>38.451000000000001</v>
      </c>
      <c r="I66" s="219">
        <v>42.823999999999998</v>
      </c>
      <c r="J66" s="219">
        <v>45.506999999999998</v>
      </c>
      <c r="K66" s="219">
        <v>48.1</v>
      </c>
      <c r="L66" s="219">
        <v>66.091999999999999</v>
      </c>
      <c r="M66" s="219">
        <v>55.862000000000002</v>
      </c>
      <c r="N66" s="219">
        <v>48.491</v>
      </c>
      <c r="O66" s="219">
        <v>71.899000000000001</v>
      </c>
      <c r="P66" s="219">
        <v>98.391000000000005</v>
      </c>
      <c r="Q66" s="220">
        <v>106.45</v>
      </c>
      <c r="R66" s="220">
        <v>89.701999999999998</v>
      </c>
      <c r="S66" s="220">
        <v>48.802999999999997</v>
      </c>
      <c r="T66" s="220">
        <v>96.307000000000002</v>
      </c>
      <c r="U66" s="220">
        <v>119.245</v>
      </c>
      <c r="V66" s="220">
        <v>151.11199999999999</v>
      </c>
    </row>
    <row r="67" spans="1:22" x14ac:dyDescent="0.25">
      <c r="A67" s="231" t="s">
        <v>117</v>
      </c>
      <c r="B67" s="219">
        <v>1.2649999999999999</v>
      </c>
      <c r="C67" s="219">
        <v>5.1989999999999998</v>
      </c>
      <c r="D67" s="219">
        <v>7.4420000000000002</v>
      </c>
      <c r="E67" s="219">
        <v>21.042000000000002</v>
      </c>
      <c r="F67" s="219">
        <v>16.658000000000001</v>
      </c>
      <c r="G67" s="219">
        <v>12.488</v>
      </c>
      <c r="H67" s="219">
        <v>8.8409999999999993</v>
      </c>
      <c r="I67" s="219">
        <v>11.803000000000001</v>
      </c>
      <c r="J67" s="219">
        <v>15.34</v>
      </c>
      <c r="K67" s="219">
        <v>20.722999999999999</v>
      </c>
      <c r="L67" s="219">
        <v>27.923999999999999</v>
      </c>
      <c r="M67" s="219">
        <v>23.521000000000001</v>
      </c>
      <c r="N67" s="219">
        <v>17.963999999999999</v>
      </c>
      <c r="O67" s="219">
        <v>16.678999999999998</v>
      </c>
      <c r="P67" s="219">
        <v>22.760999999999999</v>
      </c>
      <c r="Q67" s="220">
        <v>23.96</v>
      </c>
      <c r="R67" s="220">
        <v>27.597000000000001</v>
      </c>
      <c r="S67" s="220">
        <v>10.164999999999999</v>
      </c>
      <c r="T67" s="220">
        <v>21.17</v>
      </c>
      <c r="U67" s="220">
        <v>22.382000000000001</v>
      </c>
      <c r="V67" s="220">
        <v>31.312000000000001</v>
      </c>
    </row>
    <row r="68" spans="1:22" x14ac:dyDescent="0.25">
      <c r="A68" s="231" t="s">
        <v>118</v>
      </c>
      <c r="B68" s="219">
        <v>16.03</v>
      </c>
      <c r="C68" s="219">
        <v>23.478999999999999</v>
      </c>
      <c r="D68" s="219">
        <v>29.114999999999998</v>
      </c>
      <c r="E68" s="219">
        <v>45.494</v>
      </c>
      <c r="F68" s="219">
        <v>57.037999999999997</v>
      </c>
      <c r="G68" s="219">
        <v>62.64</v>
      </c>
      <c r="H68" s="219">
        <v>63.206000000000003</v>
      </c>
      <c r="I68" s="219">
        <v>76.191999999999993</v>
      </c>
      <c r="J68" s="219">
        <v>93.317999999999998</v>
      </c>
      <c r="K68" s="219">
        <v>105.01</v>
      </c>
      <c r="L68" s="219">
        <v>112.26900000000001</v>
      </c>
      <c r="M68" s="219">
        <v>116.762</v>
      </c>
      <c r="N68" s="219">
        <v>98.38</v>
      </c>
      <c r="O68" s="219">
        <v>77.411000000000001</v>
      </c>
      <c r="P68" s="219">
        <v>67.504999999999995</v>
      </c>
      <c r="Q68" s="220">
        <v>76.84</v>
      </c>
      <c r="R68" s="220">
        <v>79.677000000000007</v>
      </c>
      <c r="S68" s="220">
        <v>29.123000000000001</v>
      </c>
      <c r="T68" s="220">
        <v>63.999000000000002</v>
      </c>
      <c r="U68" s="220">
        <v>73.007999999999996</v>
      </c>
      <c r="V68" s="220">
        <v>92.397000000000006</v>
      </c>
    </row>
    <row r="69" spans="1:22" x14ac:dyDescent="0.25">
      <c r="A69" s="231" t="s">
        <v>119</v>
      </c>
      <c r="B69" s="219">
        <v>4.3609999999999998</v>
      </c>
      <c r="C69" s="219">
        <v>4.5250000000000004</v>
      </c>
      <c r="D69" s="219">
        <v>5.3559999999999999</v>
      </c>
      <c r="E69" s="219">
        <v>10.265000000000001</v>
      </c>
      <c r="F69" s="219">
        <v>12.302</v>
      </c>
      <c r="G69" s="219">
        <v>17.286999999999999</v>
      </c>
      <c r="H69" s="219">
        <v>9.9359999999999999</v>
      </c>
      <c r="I69" s="219">
        <v>16.344999999999999</v>
      </c>
      <c r="J69" s="219">
        <v>18.265000000000001</v>
      </c>
      <c r="K69" s="219">
        <v>20.106000000000002</v>
      </c>
      <c r="L69" s="219">
        <v>16.106999999999999</v>
      </c>
      <c r="M69" s="219">
        <v>16.015000000000001</v>
      </c>
      <c r="N69" s="219">
        <v>12.361000000000001</v>
      </c>
      <c r="O69" s="219">
        <v>10.461</v>
      </c>
      <c r="P69" s="219">
        <v>15.430999999999999</v>
      </c>
      <c r="Q69" s="220">
        <v>22.309000000000001</v>
      </c>
      <c r="R69" s="220">
        <v>24.603999999999999</v>
      </c>
      <c r="S69" s="220">
        <v>8.2959999999999994</v>
      </c>
      <c r="T69" s="220">
        <v>18.157</v>
      </c>
      <c r="U69" s="220">
        <v>17.738</v>
      </c>
      <c r="V69" s="220">
        <v>19.948</v>
      </c>
    </row>
    <row r="70" spans="1:22" x14ac:dyDescent="0.25">
      <c r="A70" s="231" t="s">
        <v>120</v>
      </c>
      <c r="B70" s="219">
        <v>1.05</v>
      </c>
      <c r="C70" s="219">
        <v>3.1850000000000001</v>
      </c>
      <c r="D70" s="219">
        <v>6.03</v>
      </c>
      <c r="E70" s="219">
        <v>6.0019999999999998</v>
      </c>
      <c r="F70" s="219">
        <v>11.404</v>
      </c>
      <c r="G70" s="219">
        <v>12.105</v>
      </c>
      <c r="H70" s="219">
        <v>10.534000000000001</v>
      </c>
      <c r="I70" s="219">
        <v>12.753</v>
      </c>
      <c r="J70" s="219">
        <v>12.996</v>
      </c>
      <c r="K70" s="219">
        <v>13.757999999999999</v>
      </c>
      <c r="L70" s="219">
        <v>13.420999999999999</v>
      </c>
      <c r="M70" s="219">
        <v>12.411</v>
      </c>
      <c r="N70" s="219">
        <v>6.673</v>
      </c>
      <c r="O70" s="219">
        <v>15.502000000000001</v>
      </c>
      <c r="P70" s="219">
        <v>15.936999999999999</v>
      </c>
      <c r="Q70" s="220">
        <v>19.361000000000001</v>
      </c>
      <c r="R70" s="220">
        <v>22.956</v>
      </c>
      <c r="S70" s="220">
        <v>11.452999999999999</v>
      </c>
      <c r="T70" s="220">
        <v>12.500999999999999</v>
      </c>
      <c r="U70" s="220">
        <v>16.713999999999999</v>
      </c>
      <c r="V70" s="220">
        <v>19.193000000000001</v>
      </c>
    </row>
    <row r="71" spans="1:22" x14ac:dyDescent="0.25">
      <c r="A71" s="231" t="s">
        <v>121</v>
      </c>
      <c r="B71" s="219">
        <v>31.044</v>
      </c>
      <c r="C71" s="219">
        <v>16.253</v>
      </c>
      <c r="D71" s="219">
        <v>29.962</v>
      </c>
      <c r="E71" s="219">
        <v>63.274999999999999</v>
      </c>
      <c r="F71" s="219">
        <v>77.793999999999997</v>
      </c>
      <c r="G71" s="219">
        <v>45.808</v>
      </c>
      <c r="H71" s="219">
        <v>78.105999999999995</v>
      </c>
      <c r="I71" s="219">
        <v>62.328000000000003</v>
      </c>
      <c r="J71" s="219">
        <v>66.512</v>
      </c>
      <c r="K71" s="219">
        <v>78.697000000000003</v>
      </c>
      <c r="L71" s="219">
        <v>76.953000000000003</v>
      </c>
      <c r="M71" s="219">
        <v>62.652999999999999</v>
      </c>
      <c r="N71" s="219">
        <v>73.843999999999994</v>
      </c>
      <c r="O71" s="219">
        <v>42.936</v>
      </c>
      <c r="P71" s="219">
        <v>65.588999999999999</v>
      </c>
      <c r="Q71" s="220">
        <v>69.299000000000007</v>
      </c>
      <c r="R71" s="220">
        <v>67.094999999999999</v>
      </c>
      <c r="S71" s="220">
        <v>55.762999999999998</v>
      </c>
      <c r="T71" s="220">
        <v>85.861000000000004</v>
      </c>
      <c r="U71" s="220">
        <v>105.688</v>
      </c>
      <c r="V71" s="220">
        <v>130.83699999999999</v>
      </c>
    </row>
    <row r="72" spans="1:22" x14ac:dyDescent="0.25">
      <c r="A72" s="231" t="s">
        <v>122</v>
      </c>
      <c r="B72" s="219">
        <v>4.6790000000000003</v>
      </c>
      <c r="C72" s="219">
        <v>12.33</v>
      </c>
      <c r="D72" s="219">
        <v>11.923</v>
      </c>
      <c r="E72" s="219">
        <v>13.663</v>
      </c>
      <c r="F72" s="219">
        <v>22.314</v>
      </c>
      <c r="G72" s="219">
        <v>30.199000000000002</v>
      </c>
      <c r="H72" s="219">
        <v>25.501000000000001</v>
      </c>
      <c r="I72" s="219">
        <v>29.152999999999999</v>
      </c>
      <c r="J72" s="219">
        <v>31.312999999999999</v>
      </c>
      <c r="K72" s="219">
        <v>33.540999999999997</v>
      </c>
      <c r="L72" s="219">
        <v>32.795999999999999</v>
      </c>
      <c r="M72" s="219">
        <v>26.882999999999999</v>
      </c>
      <c r="N72" s="219">
        <v>21.542000000000002</v>
      </c>
      <c r="O72" s="219">
        <v>11.14</v>
      </c>
      <c r="P72" s="219">
        <v>23.811</v>
      </c>
      <c r="Q72" s="220">
        <v>27.151</v>
      </c>
      <c r="R72" s="220">
        <v>24.199000000000002</v>
      </c>
      <c r="S72" s="220">
        <v>9.6750000000000007</v>
      </c>
      <c r="T72" s="220">
        <v>18.062999999999999</v>
      </c>
      <c r="U72" s="220">
        <v>18.696000000000002</v>
      </c>
      <c r="V72" s="220">
        <v>24.742000000000001</v>
      </c>
    </row>
    <row r="73" spans="1:22" x14ac:dyDescent="0.25">
      <c r="A73" s="231" t="s">
        <v>123</v>
      </c>
      <c r="B73" s="219">
        <v>4.9180000000000001</v>
      </c>
      <c r="C73" s="219">
        <v>3.923</v>
      </c>
      <c r="D73" s="219">
        <v>5.6630000000000003</v>
      </c>
      <c r="E73" s="219">
        <v>6.077</v>
      </c>
      <c r="F73" s="219">
        <v>9.1319999999999997</v>
      </c>
      <c r="G73" s="219">
        <v>9.5649999999999995</v>
      </c>
      <c r="H73" s="219">
        <v>7.8710000000000004</v>
      </c>
      <c r="I73" s="219">
        <v>12.036</v>
      </c>
      <c r="J73" s="219">
        <v>14.304</v>
      </c>
      <c r="K73" s="219">
        <v>17.484999999999999</v>
      </c>
      <c r="L73" s="219">
        <v>20.297000000000001</v>
      </c>
      <c r="M73" s="219">
        <v>19.375</v>
      </c>
      <c r="N73" s="219">
        <v>15.97</v>
      </c>
      <c r="O73" s="219">
        <v>12.629</v>
      </c>
      <c r="P73" s="219">
        <v>13.898999999999999</v>
      </c>
      <c r="Q73" s="220">
        <v>15.904</v>
      </c>
      <c r="R73" s="220">
        <v>15.988</v>
      </c>
      <c r="S73" s="220">
        <v>5.867</v>
      </c>
      <c r="T73" s="220">
        <v>12.25</v>
      </c>
      <c r="U73" s="220">
        <v>13.196999999999999</v>
      </c>
      <c r="V73" s="220">
        <v>15.172000000000001</v>
      </c>
    </row>
    <row r="74" spans="1:22" ht="18" x14ac:dyDescent="0.25">
      <c r="A74" s="230" t="s">
        <v>237</v>
      </c>
      <c r="B74" s="215">
        <v>108.554</v>
      </c>
      <c r="C74" s="215">
        <v>145.09100000000001</v>
      </c>
      <c r="D74" s="215">
        <v>169.05799999999999</v>
      </c>
      <c r="E74" s="215">
        <v>200.12200000000001</v>
      </c>
      <c r="F74" s="215">
        <v>253.47900000000001</v>
      </c>
      <c r="G74" s="215">
        <v>248.00200000000001</v>
      </c>
      <c r="H74" s="215">
        <v>178.708</v>
      </c>
      <c r="I74" s="215">
        <v>255.89</v>
      </c>
      <c r="J74" s="215">
        <v>278.51400000000001</v>
      </c>
      <c r="K74" s="215">
        <v>304.82299999999998</v>
      </c>
      <c r="L74" s="215">
        <v>367.46</v>
      </c>
      <c r="M74" s="215">
        <v>329.27699999999999</v>
      </c>
      <c r="N74" s="215">
        <v>291.92399999999998</v>
      </c>
      <c r="O74" s="215">
        <v>259.67399999999998</v>
      </c>
      <c r="P74" s="215">
        <v>352.255</v>
      </c>
      <c r="Q74" s="216">
        <v>344.226</v>
      </c>
      <c r="R74" s="216">
        <v>361.79300000000001</v>
      </c>
      <c r="S74" s="216">
        <v>141.91399999999999</v>
      </c>
      <c r="T74" s="216">
        <v>273.04300000000001</v>
      </c>
      <c r="U74" s="216">
        <v>286.44799999999998</v>
      </c>
      <c r="V74" s="216">
        <v>323.23</v>
      </c>
    </row>
    <row r="75" spans="1:22" x14ac:dyDescent="0.25">
      <c r="A75" s="231" t="s">
        <v>125</v>
      </c>
      <c r="B75" s="219">
        <v>0.53300000000000003</v>
      </c>
      <c r="C75" s="219">
        <v>1.669</v>
      </c>
      <c r="D75" s="219">
        <v>3.34</v>
      </c>
      <c r="E75" s="219">
        <v>3.8210000000000002</v>
      </c>
      <c r="F75" s="219">
        <v>6.68</v>
      </c>
      <c r="G75" s="219">
        <v>3.7130000000000001</v>
      </c>
      <c r="H75" s="219">
        <v>3.8319999999999999</v>
      </c>
      <c r="I75" s="219">
        <v>7.9320000000000004</v>
      </c>
      <c r="J75" s="219">
        <v>8.2260000000000009</v>
      </c>
      <c r="K75" s="219">
        <v>9.3640000000000008</v>
      </c>
      <c r="L75" s="219">
        <v>9.859</v>
      </c>
      <c r="M75" s="219">
        <v>13.23</v>
      </c>
      <c r="N75" s="219">
        <v>12.843</v>
      </c>
      <c r="O75" s="219">
        <v>8.6010000000000009</v>
      </c>
      <c r="P75" s="219">
        <v>13.042999999999999</v>
      </c>
      <c r="Q75" s="220">
        <v>13.303000000000001</v>
      </c>
      <c r="R75" s="220">
        <v>13.627000000000001</v>
      </c>
      <c r="S75" s="220">
        <v>3.609</v>
      </c>
      <c r="T75" s="220">
        <v>9.23</v>
      </c>
      <c r="U75" s="220">
        <v>7.7949999999999999</v>
      </c>
      <c r="V75" s="220">
        <v>9.2919999999999998</v>
      </c>
    </row>
    <row r="76" spans="1:22" x14ac:dyDescent="0.25">
      <c r="A76" s="231" t="s">
        <v>126</v>
      </c>
      <c r="B76" s="219">
        <v>56.588999999999999</v>
      </c>
      <c r="C76" s="219">
        <v>78.608999999999995</v>
      </c>
      <c r="D76" s="219">
        <v>107.45</v>
      </c>
      <c r="E76" s="219">
        <v>125.384</v>
      </c>
      <c r="F76" s="219">
        <v>130.898</v>
      </c>
      <c r="G76" s="219">
        <v>134.625</v>
      </c>
      <c r="H76" s="219">
        <v>88.876999999999995</v>
      </c>
      <c r="I76" s="219">
        <v>138.85599999999999</v>
      </c>
      <c r="J76" s="219">
        <v>143.71799999999999</v>
      </c>
      <c r="K76" s="219">
        <v>166.06</v>
      </c>
      <c r="L76" s="219">
        <v>212.55500000000001</v>
      </c>
      <c r="M76" s="219">
        <v>169.57300000000001</v>
      </c>
      <c r="N76" s="219">
        <v>144.68700000000001</v>
      </c>
      <c r="O76" s="219">
        <v>156.92400000000001</v>
      </c>
      <c r="P76" s="219">
        <v>192.053</v>
      </c>
      <c r="Q76" s="220">
        <v>170.71299999999999</v>
      </c>
      <c r="R76" s="220">
        <v>178.59299999999999</v>
      </c>
      <c r="S76" s="220">
        <v>74.024000000000001</v>
      </c>
      <c r="T76" s="220">
        <v>135.94</v>
      </c>
      <c r="U76" s="220">
        <v>133.51400000000001</v>
      </c>
      <c r="V76" s="220">
        <v>133.601</v>
      </c>
    </row>
    <row r="77" spans="1:22" x14ac:dyDescent="0.25">
      <c r="A77" s="231" t="s">
        <v>127</v>
      </c>
      <c r="B77" s="219">
        <v>28.074000000000002</v>
      </c>
      <c r="C77" s="219">
        <v>31.402000000000001</v>
      </c>
      <c r="D77" s="219">
        <v>31.295999999999999</v>
      </c>
      <c r="E77" s="219">
        <v>31.079000000000001</v>
      </c>
      <c r="F77" s="219">
        <v>48.784999999999997</v>
      </c>
      <c r="G77" s="219">
        <v>59.344999999999999</v>
      </c>
      <c r="H77" s="219">
        <v>30.460999999999999</v>
      </c>
      <c r="I77" s="219">
        <v>52.414999999999999</v>
      </c>
      <c r="J77" s="219">
        <v>58.374000000000002</v>
      </c>
      <c r="K77" s="219">
        <v>67.209000000000003</v>
      </c>
      <c r="L77" s="219">
        <v>82.843999999999994</v>
      </c>
      <c r="M77" s="219">
        <v>77.632000000000005</v>
      </c>
      <c r="N77" s="219">
        <v>54.319000000000003</v>
      </c>
      <c r="O77" s="219">
        <v>39.802</v>
      </c>
      <c r="P77" s="219">
        <v>74.462999999999994</v>
      </c>
      <c r="Q77" s="220">
        <v>75.831000000000003</v>
      </c>
      <c r="R77" s="220">
        <v>84.992000000000004</v>
      </c>
      <c r="S77" s="220">
        <v>31.486999999999998</v>
      </c>
      <c r="T77" s="220">
        <v>64.16</v>
      </c>
      <c r="U77" s="220">
        <v>73.387</v>
      </c>
      <c r="V77" s="220">
        <v>98.784999999999997</v>
      </c>
    </row>
    <row r="78" spans="1:22" x14ac:dyDescent="0.25">
      <c r="A78" s="235" t="s">
        <v>79</v>
      </c>
      <c r="B78" s="219" t="s">
        <v>248</v>
      </c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20"/>
      <c r="R78" s="220"/>
      <c r="S78" s="220"/>
      <c r="T78" s="220"/>
      <c r="U78" s="220"/>
      <c r="V78" s="220"/>
    </row>
    <row r="79" spans="1:22" ht="19.5" x14ac:dyDescent="0.25">
      <c r="A79" s="234" t="s">
        <v>245</v>
      </c>
      <c r="B79" s="219" t="s">
        <v>271</v>
      </c>
      <c r="C79" s="219">
        <v>11.074</v>
      </c>
      <c r="D79" s="219">
        <v>13.84</v>
      </c>
      <c r="E79" s="219">
        <v>11.522</v>
      </c>
      <c r="F79" s="219">
        <v>20.036999999999999</v>
      </c>
      <c r="G79" s="219">
        <v>20.658000000000001</v>
      </c>
      <c r="H79" s="219">
        <v>13.321999999999999</v>
      </c>
      <c r="I79" s="219">
        <v>20.518999999999998</v>
      </c>
      <c r="J79" s="219">
        <v>26.777000000000001</v>
      </c>
      <c r="K79" s="219">
        <v>30.207000000000001</v>
      </c>
      <c r="L79" s="219">
        <v>36.162999999999997</v>
      </c>
      <c r="M79" s="219">
        <v>37.619</v>
      </c>
      <c r="N79" s="219">
        <v>16.736000000000001</v>
      </c>
      <c r="O79" s="219">
        <v>20.55</v>
      </c>
      <c r="P79" s="219">
        <v>42.539000000000001</v>
      </c>
      <c r="Q79" s="220">
        <v>33.817</v>
      </c>
      <c r="R79" s="220">
        <v>35.231000000000002</v>
      </c>
      <c r="S79" s="220">
        <v>9.8209999999999997</v>
      </c>
      <c r="T79" s="220">
        <v>26.219000000000001</v>
      </c>
      <c r="U79" s="220">
        <v>28.858000000000001</v>
      </c>
      <c r="V79" s="220">
        <v>34.533999999999999</v>
      </c>
    </row>
    <row r="80" spans="1:22" ht="19.5" x14ac:dyDescent="0.25">
      <c r="A80" s="234" t="s">
        <v>129</v>
      </c>
      <c r="B80" s="219" t="s">
        <v>271</v>
      </c>
      <c r="C80" s="219">
        <v>0.76800000000000002</v>
      </c>
      <c r="D80" s="219">
        <v>1.2270000000000001</v>
      </c>
      <c r="E80" s="219">
        <v>1.196</v>
      </c>
      <c r="F80" s="219">
        <v>2.032</v>
      </c>
      <c r="G80" s="219">
        <v>3.496</v>
      </c>
      <c r="H80" s="219">
        <v>0.97599999999999998</v>
      </c>
      <c r="I80" s="219">
        <v>1.2370000000000001</v>
      </c>
      <c r="J80" s="219">
        <v>1.216</v>
      </c>
      <c r="K80" s="219">
        <v>5.6150000000000002</v>
      </c>
      <c r="L80" s="219">
        <v>6.8570000000000002</v>
      </c>
      <c r="M80" s="219">
        <v>5.6639999999999997</v>
      </c>
      <c r="N80" s="219">
        <v>4.3159999999999998</v>
      </c>
      <c r="O80" s="219">
        <v>3.5289999999999999</v>
      </c>
      <c r="P80" s="219">
        <v>3.9860000000000002</v>
      </c>
      <c r="Q80" s="220">
        <v>5.157</v>
      </c>
      <c r="R80" s="220">
        <v>4.5149999999999997</v>
      </c>
      <c r="S80" s="220">
        <v>1.071</v>
      </c>
      <c r="T80" s="220">
        <v>1.976</v>
      </c>
      <c r="U80" s="220">
        <v>3.4079999999999999</v>
      </c>
      <c r="V80" s="220">
        <v>6.1280000000000001</v>
      </c>
    </row>
    <row r="81" spans="1:22" ht="19.5" x14ac:dyDescent="0.25">
      <c r="A81" s="234" t="s">
        <v>249</v>
      </c>
      <c r="B81" s="219">
        <v>10.17</v>
      </c>
      <c r="C81" s="219">
        <v>19.559999999999999</v>
      </c>
      <c r="D81" s="219">
        <v>16.228999999999999</v>
      </c>
      <c r="E81" s="219">
        <v>18.361000000000001</v>
      </c>
      <c r="F81" s="219">
        <v>26.716000000000001</v>
      </c>
      <c r="G81" s="219">
        <v>35.191000000000003</v>
      </c>
      <c r="H81" s="219">
        <v>16.163</v>
      </c>
      <c r="I81" s="219">
        <v>30.658999999999999</v>
      </c>
      <c r="J81" s="219">
        <v>30.381</v>
      </c>
      <c r="K81" s="219">
        <v>31.387</v>
      </c>
      <c r="L81" s="219">
        <v>39.823999999999998</v>
      </c>
      <c r="M81" s="219">
        <v>34.348999999999997</v>
      </c>
      <c r="N81" s="219">
        <v>33.267000000000003</v>
      </c>
      <c r="O81" s="219">
        <v>15.723000000000001</v>
      </c>
      <c r="P81" s="219">
        <v>27.937999999999999</v>
      </c>
      <c r="Q81" s="220">
        <v>36.856999999999999</v>
      </c>
      <c r="R81" s="220">
        <v>45.246000000000002</v>
      </c>
      <c r="S81" s="220">
        <v>20.594999999999999</v>
      </c>
      <c r="T81" s="220">
        <v>35.965000000000003</v>
      </c>
      <c r="U81" s="220">
        <v>41.121000000000002</v>
      </c>
      <c r="V81" s="220">
        <v>58.122999999999998</v>
      </c>
    </row>
    <row r="82" spans="1:22" x14ac:dyDescent="0.25">
      <c r="A82" s="231" t="s">
        <v>132</v>
      </c>
      <c r="B82" s="219">
        <v>23.358000000000001</v>
      </c>
      <c r="C82" s="219">
        <v>33.411000000000001</v>
      </c>
      <c r="D82" s="219">
        <v>26.972000000000001</v>
      </c>
      <c r="E82" s="219">
        <v>39.838000000000001</v>
      </c>
      <c r="F82" s="219">
        <v>67.116</v>
      </c>
      <c r="G82" s="219">
        <v>50.319000000000003</v>
      </c>
      <c r="H82" s="219">
        <v>55.537999999999997</v>
      </c>
      <c r="I82" s="219">
        <v>56.686999999999998</v>
      </c>
      <c r="J82" s="219">
        <v>68.195999999999998</v>
      </c>
      <c r="K82" s="219">
        <v>62.19</v>
      </c>
      <c r="L82" s="219">
        <v>62.201999999999998</v>
      </c>
      <c r="M82" s="219">
        <v>68.841999999999999</v>
      </c>
      <c r="N82" s="219">
        <v>80.075000000000003</v>
      </c>
      <c r="O82" s="219">
        <v>54.347000000000001</v>
      </c>
      <c r="P82" s="219">
        <v>72.695999999999998</v>
      </c>
      <c r="Q82" s="220">
        <v>84.379000000000005</v>
      </c>
      <c r="R82" s="220">
        <v>84.581000000000003</v>
      </c>
      <c r="S82" s="220">
        <v>32.793999999999997</v>
      </c>
      <c r="T82" s="220">
        <v>63.713000000000001</v>
      </c>
      <c r="U82" s="220">
        <v>71.751999999999995</v>
      </c>
      <c r="V82" s="220">
        <v>81.552000000000007</v>
      </c>
    </row>
    <row r="83" spans="1:22" ht="18" x14ac:dyDescent="0.25">
      <c r="A83" s="230" t="s">
        <v>238</v>
      </c>
      <c r="B83" s="215">
        <v>92.716999999999999</v>
      </c>
      <c r="C83" s="215">
        <v>161.98400000000001</v>
      </c>
      <c r="D83" s="215">
        <v>191.20099999999999</v>
      </c>
      <c r="E83" s="215">
        <v>244.57900000000001</v>
      </c>
      <c r="F83" s="215">
        <v>301.08199999999999</v>
      </c>
      <c r="G83" s="215">
        <v>315.21100000000001</v>
      </c>
      <c r="H83" s="215">
        <v>281.03699999999998</v>
      </c>
      <c r="I83" s="215">
        <v>365.64499999999998</v>
      </c>
      <c r="J83" s="215">
        <v>422.01799999999997</v>
      </c>
      <c r="K83" s="215">
        <v>477.31299999999999</v>
      </c>
      <c r="L83" s="215">
        <v>545.19600000000003</v>
      </c>
      <c r="M83" s="215">
        <v>464.76900000000001</v>
      </c>
      <c r="N83" s="215">
        <v>354.55500000000001</v>
      </c>
      <c r="O83" s="215">
        <v>348.53</v>
      </c>
      <c r="P83" s="215">
        <v>397.69900000000001</v>
      </c>
      <c r="Q83" s="216">
        <v>383.97699999999998</v>
      </c>
      <c r="R83" s="216">
        <v>343.11599999999999</v>
      </c>
      <c r="S83" s="216">
        <v>159.19200000000001</v>
      </c>
      <c r="T83" s="216">
        <v>258.935</v>
      </c>
      <c r="U83" s="216">
        <v>357.29599999999999</v>
      </c>
      <c r="V83" s="216">
        <v>376.78100000000001</v>
      </c>
    </row>
    <row r="84" spans="1:22" x14ac:dyDescent="0.25">
      <c r="A84" s="231" t="s">
        <v>134</v>
      </c>
      <c r="B84" s="219" t="s">
        <v>82</v>
      </c>
      <c r="C84" s="219">
        <v>11.382999999999999</v>
      </c>
      <c r="D84" s="219">
        <v>0.30499999999999999</v>
      </c>
      <c r="E84" s="219">
        <v>1.589</v>
      </c>
      <c r="F84" s="219">
        <v>1.075</v>
      </c>
      <c r="G84" s="219">
        <v>1.306</v>
      </c>
      <c r="H84" s="219">
        <v>4.5540000000000003</v>
      </c>
      <c r="I84" s="219">
        <v>7.1840000000000002</v>
      </c>
      <c r="J84" s="219">
        <v>4.7409999999999997</v>
      </c>
      <c r="K84" s="219">
        <v>9.6539999999999999</v>
      </c>
      <c r="L84" s="219">
        <v>13.558999999999999</v>
      </c>
      <c r="M84" s="219">
        <v>5.633</v>
      </c>
      <c r="N84" s="219">
        <v>5.923</v>
      </c>
      <c r="O84" s="219">
        <v>8.7949999999999999</v>
      </c>
      <c r="P84" s="219">
        <v>5.3650000000000002</v>
      </c>
      <c r="Q84" s="220">
        <v>4.8120000000000003</v>
      </c>
      <c r="R84" s="220">
        <v>7.3369999999999997</v>
      </c>
      <c r="S84" s="220">
        <v>10.018000000000001</v>
      </c>
      <c r="T84" s="220">
        <v>9.5359999999999996</v>
      </c>
      <c r="U84" s="220">
        <v>13.183</v>
      </c>
      <c r="V84" s="220">
        <v>12.939</v>
      </c>
    </row>
    <row r="85" spans="1:22" x14ac:dyDescent="0.25">
      <c r="A85" s="231" t="s">
        <v>135</v>
      </c>
      <c r="B85" s="219" t="s">
        <v>271</v>
      </c>
      <c r="C85" s="219">
        <v>0.28299999999999997</v>
      </c>
      <c r="D85" s="219">
        <v>0.215</v>
      </c>
      <c r="E85" s="219">
        <v>0.114</v>
      </c>
      <c r="F85" s="219">
        <v>0.255</v>
      </c>
      <c r="G85" s="219">
        <v>0.29799999999999999</v>
      </c>
      <c r="H85" s="219">
        <v>0.29899999999999999</v>
      </c>
      <c r="I85" s="219">
        <v>0.42799999999999999</v>
      </c>
      <c r="J85" s="219">
        <v>0.66200000000000003</v>
      </c>
      <c r="K85" s="219">
        <v>0.80600000000000005</v>
      </c>
      <c r="L85" s="219">
        <v>1.165</v>
      </c>
      <c r="M85" s="219">
        <v>0.98899999999999999</v>
      </c>
      <c r="N85" s="219">
        <v>0.78900000000000003</v>
      </c>
      <c r="O85" s="219">
        <v>0.59199999999999997</v>
      </c>
      <c r="P85" s="219">
        <v>1.6</v>
      </c>
      <c r="Q85" s="220">
        <v>1.2669999999999999</v>
      </c>
      <c r="R85" s="220">
        <v>1.284</v>
      </c>
      <c r="S85" s="220">
        <v>0.41699999999999998</v>
      </c>
      <c r="T85" s="220">
        <v>0.371</v>
      </c>
      <c r="U85" s="220">
        <v>0.33800000000000002</v>
      </c>
      <c r="V85" s="220">
        <v>0.47599999999999998</v>
      </c>
    </row>
    <row r="86" spans="1:22" x14ac:dyDescent="0.25">
      <c r="A86" s="231" t="s">
        <v>136</v>
      </c>
      <c r="B86" s="219">
        <v>0.16200000000000001</v>
      </c>
      <c r="C86" s="219">
        <v>9.5660000000000007</v>
      </c>
      <c r="D86" s="219">
        <v>2.169</v>
      </c>
      <c r="E86" s="219">
        <v>1.681</v>
      </c>
      <c r="F86" s="219">
        <v>6.2629999999999999</v>
      </c>
      <c r="G86" s="219">
        <v>7.1310000000000002</v>
      </c>
      <c r="H86" s="219">
        <v>5.3620000000000001</v>
      </c>
      <c r="I86" s="219">
        <v>4.4320000000000004</v>
      </c>
      <c r="J86" s="219">
        <v>4.9640000000000004</v>
      </c>
      <c r="K86" s="219">
        <v>5.8979999999999997</v>
      </c>
      <c r="L86" s="219">
        <v>6.3550000000000004</v>
      </c>
      <c r="M86" s="219">
        <v>6.625</v>
      </c>
      <c r="N86" s="219">
        <v>5.734</v>
      </c>
      <c r="O86" s="219">
        <v>2.9580000000000002</v>
      </c>
      <c r="P86" s="219">
        <v>6.8879999999999999</v>
      </c>
      <c r="Q86" s="220">
        <v>7.2160000000000002</v>
      </c>
      <c r="R86" s="220">
        <v>5.9969999999999999</v>
      </c>
      <c r="S86" s="220">
        <v>3.2610000000000001</v>
      </c>
      <c r="T86" s="220">
        <v>4.6790000000000003</v>
      </c>
      <c r="U86" s="220">
        <v>5.18</v>
      </c>
      <c r="V86" s="220">
        <v>7.1059999999999999</v>
      </c>
    </row>
    <row r="87" spans="1:22" x14ac:dyDescent="0.25">
      <c r="A87" s="231" t="s">
        <v>137</v>
      </c>
      <c r="B87" s="219" t="s">
        <v>271</v>
      </c>
      <c r="C87" s="219">
        <v>10.132999999999999</v>
      </c>
      <c r="D87" s="219">
        <v>15.802</v>
      </c>
      <c r="E87" s="219">
        <v>29.081</v>
      </c>
      <c r="F87" s="219">
        <v>42.03</v>
      </c>
      <c r="G87" s="219">
        <v>39.424999999999997</v>
      </c>
      <c r="H87" s="219">
        <v>30.312000000000001</v>
      </c>
      <c r="I87" s="219">
        <v>25.925999999999998</v>
      </c>
      <c r="J87" s="219">
        <v>28.655000000000001</v>
      </c>
      <c r="K87" s="219">
        <v>38.598999999999997</v>
      </c>
      <c r="L87" s="219">
        <v>42.021999999999998</v>
      </c>
      <c r="M87" s="219">
        <v>35.386000000000003</v>
      </c>
      <c r="N87" s="219">
        <v>28.460999999999999</v>
      </c>
      <c r="O87" s="219">
        <v>25.760999999999999</v>
      </c>
      <c r="P87" s="219">
        <v>39.899000000000001</v>
      </c>
      <c r="Q87" s="220">
        <v>41.143999999999998</v>
      </c>
      <c r="R87" s="220">
        <v>42.197000000000003</v>
      </c>
      <c r="S87" s="220">
        <v>18.233000000000001</v>
      </c>
      <c r="T87" s="220">
        <v>30.18</v>
      </c>
      <c r="U87" s="220">
        <v>43.186</v>
      </c>
      <c r="V87" s="220">
        <v>47.133000000000003</v>
      </c>
    </row>
    <row r="88" spans="1:22" x14ac:dyDescent="0.25">
      <c r="A88" s="231" t="s">
        <v>138</v>
      </c>
      <c r="B88" s="219">
        <v>45.582999999999998</v>
      </c>
      <c r="C88" s="219">
        <v>42.713999999999999</v>
      </c>
      <c r="D88" s="219">
        <v>47.536999999999999</v>
      </c>
      <c r="E88" s="219">
        <v>34.555</v>
      </c>
      <c r="F88" s="219">
        <v>44.095999999999997</v>
      </c>
      <c r="G88" s="219">
        <v>39.597000000000001</v>
      </c>
      <c r="H88" s="219">
        <v>30.721</v>
      </c>
      <c r="I88" s="219">
        <v>40.621000000000002</v>
      </c>
      <c r="J88" s="219">
        <v>48.953000000000003</v>
      </c>
      <c r="K88" s="219">
        <v>67.61</v>
      </c>
      <c r="L88" s="219">
        <v>78.459000000000003</v>
      </c>
      <c r="M88" s="219">
        <v>61.406999999999996</v>
      </c>
      <c r="N88" s="219">
        <v>55.116</v>
      </c>
      <c r="O88" s="219">
        <v>45.561999999999998</v>
      </c>
      <c r="P88" s="219">
        <v>55.067</v>
      </c>
      <c r="Q88" s="220">
        <v>57.405999999999999</v>
      </c>
      <c r="R88" s="220">
        <v>50.36</v>
      </c>
      <c r="S88" s="220">
        <v>19.652000000000001</v>
      </c>
      <c r="T88" s="220">
        <v>33.151000000000003</v>
      </c>
      <c r="U88" s="220">
        <v>48.405000000000001</v>
      </c>
      <c r="V88" s="220">
        <v>55.607999999999997</v>
      </c>
    </row>
    <row r="89" spans="1:22" x14ac:dyDescent="0.25">
      <c r="A89" s="231" t="s">
        <v>139</v>
      </c>
      <c r="B89" s="219">
        <v>12.523999999999999</v>
      </c>
      <c r="C89" s="219">
        <v>12.5</v>
      </c>
      <c r="D89" s="219">
        <v>23.434999999999999</v>
      </c>
      <c r="E89" s="219">
        <v>33.326999999999998</v>
      </c>
      <c r="F89" s="219">
        <v>50.22</v>
      </c>
      <c r="G89" s="219">
        <v>51.021999999999998</v>
      </c>
      <c r="H89" s="219">
        <v>44.933</v>
      </c>
      <c r="I89" s="219">
        <v>44.402000000000001</v>
      </c>
      <c r="J89" s="219">
        <v>71.010999999999996</v>
      </c>
      <c r="K89" s="219">
        <v>70.117000000000004</v>
      </c>
      <c r="L89" s="219">
        <v>89.355999999999995</v>
      </c>
      <c r="M89" s="219">
        <v>80.31</v>
      </c>
      <c r="N89" s="219">
        <v>46.704000000000001</v>
      </c>
      <c r="O89" s="219">
        <v>55.322000000000003</v>
      </c>
      <c r="P89" s="219">
        <v>45.642000000000003</v>
      </c>
      <c r="Q89" s="220">
        <v>49.506999999999998</v>
      </c>
      <c r="R89" s="220">
        <v>35.442999999999998</v>
      </c>
      <c r="S89" s="220">
        <v>15.499000000000001</v>
      </c>
      <c r="T89" s="220">
        <v>45.863</v>
      </c>
      <c r="U89" s="220">
        <v>57.469000000000001</v>
      </c>
      <c r="V89" s="220">
        <v>60.017000000000003</v>
      </c>
    </row>
    <row r="90" spans="1:22" x14ac:dyDescent="0.25">
      <c r="A90" s="231" t="s">
        <v>140</v>
      </c>
      <c r="B90" s="219">
        <v>4.4119999999999999</v>
      </c>
      <c r="C90" s="219">
        <v>7.617</v>
      </c>
      <c r="D90" s="219">
        <v>10.423999999999999</v>
      </c>
      <c r="E90" s="219">
        <v>15.787000000000001</v>
      </c>
      <c r="F90" s="219">
        <v>23.853000000000002</v>
      </c>
      <c r="G90" s="219">
        <v>32.085999999999999</v>
      </c>
      <c r="H90" s="219">
        <v>30.222999999999999</v>
      </c>
      <c r="I90" s="219">
        <v>34.932000000000002</v>
      </c>
      <c r="J90" s="219">
        <v>51.64</v>
      </c>
      <c r="K90" s="219">
        <v>63.709000000000003</v>
      </c>
      <c r="L90" s="219">
        <v>67.623999999999995</v>
      </c>
      <c r="M90" s="219">
        <v>57.835000000000001</v>
      </c>
      <c r="N90" s="219">
        <v>42.244</v>
      </c>
      <c r="O90" s="219">
        <v>46.378999999999998</v>
      </c>
      <c r="P90" s="219">
        <v>42.594999999999999</v>
      </c>
      <c r="Q90" s="220">
        <v>45.302999999999997</v>
      </c>
      <c r="R90" s="220">
        <v>42.368000000000002</v>
      </c>
      <c r="S90" s="220">
        <v>17.492000000000001</v>
      </c>
      <c r="T90" s="220">
        <v>27.698</v>
      </c>
      <c r="U90" s="220">
        <v>34.003999999999998</v>
      </c>
      <c r="V90" s="220">
        <v>38.81</v>
      </c>
    </row>
    <row r="91" spans="1:22" x14ac:dyDescent="0.25">
      <c r="A91" s="231" t="s">
        <v>141</v>
      </c>
      <c r="B91" s="219">
        <v>12.631</v>
      </c>
      <c r="C91" s="219">
        <v>34.713000000000001</v>
      </c>
      <c r="D91" s="219">
        <v>50.341000000000001</v>
      </c>
      <c r="E91" s="219">
        <v>79.707999999999998</v>
      </c>
      <c r="F91" s="219">
        <v>68.370999999999995</v>
      </c>
      <c r="G91" s="219">
        <v>80.046999999999997</v>
      </c>
      <c r="H91" s="219">
        <v>85.372</v>
      </c>
      <c r="I91" s="219">
        <v>140.76499999999999</v>
      </c>
      <c r="J91" s="219">
        <v>141.96299999999999</v>
      </c>
      <c r="K91" s="219">
        <v>145.44499999999999</v>
      </c>
      <c r="L91" s="219">
        <v>153.55000000000001</v>
      </c>
      <c r="M91" s="219">
        <v>124.113</v>
      </c>
      <c r="N91" s="219">
        <v>97.179000000000002</v>
      </c>
      <c r="O91" s="219">
        <v>114.703</v>
      </c>
      <c r="P91" s="219">
        <v>144.20400000000001</v>
      </c>
      <c r="Q91" s="220">
        <v>110.277</v>
      </c>
      <c r="R91" s="220">
        <v>91.078000000000003</v>
      </c>
      <c r="S91" s="220">
        <v>35.988999999999997</v>
      </c>
      <c r="T91" s="220">
        <v>46.84</v>
      </c>
      <c r="U91" s="220">
        <v>54.783000000000001</v>
      </c>
      <c r="V91" s="220">
        <v>62.695</v>
      </c>
    </row>
    <row r="92" spans="1:22" x14ac:dyDescent="0.25">
      <c r="A92" s="231" t="s">
        <v>142</v>
      </c>
      <c r="B92" s="219">
        <v>7.69</v>
      </c>
      <c r="C92" s="219">
        <v>23.416</v>
      </c>
      <c r="D92" s="219">
        <v>28.718</v>
      </c>
      <c r="E92" s="219">
        <v>35.164999999999999</v>
      </c>
      <c r="F92" s="219">
        <v>45.273000000000003</v>
      </c>
      <c r="G92" s="219">
        <v>41.415999999999997</v>
      </c>
      <c r="H92" s="219">
        <v>34.051000000000002</v>
      </c>
      <c r="I92" s="219">
        <v>43.61</v>
      </c>
      <c r="J92" s="219">
        <v>41.731000000000002</v>
      </c>
      <c r="K92" s="219">
        <v>50.451000000000001</v>
      </c>
      <c r="L92" s="219">
        <v>55.17</v>
      </c>
      <c r="M92" s="219">
        <v>51.012</v>
      </c>
      <c r="N92" s="219">
        <v>41.408000000000001</v>
      </c>
      <c r="O92" s="219">
        <v>27.31</v>
      </c>
      <c r="P92" s="219">
        <v>35.253999999999998</v>
      </c>
      <c r="Q92" s="220">
        <v>41.170999999999999</v>
      </c>
      <c r="R92" s="220">
        <v>46.085999999999999</v>
      </c>
      <c r="S92" s="220">
        <v>23.75</v>
      </c>
      <c r="T92" s="220">
        <v>38.859000000000002</v>
      </c>
      <c r="U92" s="220">
        <v>79.406000000000006</v>
      </c>
      <c r="V92" s="220">
        <v>68.415000000000006</v>
      </c>
    </row>
    <row r="93" spans="1:22" x14ac:dyDescent="0.25">
      <c r="A93" s="231" t="s">
        <v>143</v>
      </c>
      <c r="B93" s="219">
        <v>6.7880000000000003</v>
      </c>
      <c r="C93" s="219">
        <v>9.6590000000000007</v>
      </c>
      <c r="D93" s="219">
        <v>12.255000000000001</v>
      </c>
      <c r="E93" s="219">
        <v>13.571999999999999</v>
      </c>
      <c r="F93" s="219">
        <v>19.646000000000001</v>
      </c>
      <c r="G93" s="219">
        <v>22.882999999999999</v>
      </c>
      <c r="H93" s="219">
        <v>15.21</v>
      </c>
      <c r="I93" s="219">
        <v>23.344999999999999</v>
      </c>
      <c r="J93" s="219">
        <v>27.698</v>
      </c>
      <c r="K93" s="219">
        <v>25.024000000000001</v>
      </c>
      <c r="L93" s="219">
        <v>37.936</v>
      </c>
      <c r="M93" s="219">
        <v>41.459000000000003</v>
      </c>
      <c r="N93" s="219">
        <v>30.997</v>
      </c>
      <c r="O93" s="219">
        <v>21.148</v>
      </c>
      <c r="P93" s="219">
        <v>21.184999999999999</v>
      </c>
      <c r="Q93" s="220">
        <v>25.873999999999999</v>
      </c>
      <c r="R93" s="220">
        <v>20.966000000000001</v>
      </c>
      <c r="S93" s="220">
        <v>14.881</v>
      </c>
      <c r="T93" s="220">
        <v>21.757999999999999</v>
      </c>
      <c r="U93" s="220">
        <v>21.341999999999999</v>
      </c>
      <c r="V93" s="220">
        <v>23.582000000000001</v>
      </c>
    </row>
    <row r="94" spans="1:22" ht="18" x14ac:dyDescent="0.25">
      <c r="A94" s="230" t="s">
        <v>239</v>
      </c>
      <c r="B94" s="215">
        <v>102.559</v>
      </c>
      <c r="C94" s="215">
        <v>618.38800000000003</v>
      </c>
      <c r="D94" s="215">
        <v>731.43399999999997</v>
      </c>
      <c r="E94" s="215">
        <v>834.60400000000004</v>
      </c>
      <c r="F94" s="215">
        <v>1126.097</v>
      </c>
      <c r="G94" s="215">
        <v>1334.7909999999999</v>
      </c>
      <c r="H94" s="215">
        <v>620.03800000000001</v>
      </c>
      <c r="I94" s="215">
        <v>769.49</v>
      </c>
      <c r="J94" s="215">
        <v>825.51199999999994</v>
      </c>
      <c r="K94" s="215">
        <v>740.76599999999996</v>
      </c>
      <c r="L94" s="215">
        <v>774.59699999999998</v>
      </c>
      <c r="M94" s="215">
        <v>566.27099999999996</v>
      </c>
      <c r="N94" s="215">
        <v>463.48899999999998</v>
      </c>
      <c r="O94" s="215">
        <v>291.30599999999998</v>
      </c>
      <c r="P94" s="215">
        <v>478.44799999999998</v>
      </c>
      <c r="Q94" s="216">
        <v>424.02699999999999</v>
      </c>
      <c r="R94" s="216">
        <v>387.39699999999999</v>
      </c>
      <c r="S94" s="216">
        <v>73.397999999999996</v>
      </c>
      <c r="T94" s="216">
        <v>78.738</v>
      </c>
      <c r="U94" s="216">
        <v>87.680999999999997</v>
      </c>
      <c r="V94" s="216">
        <v>148.28700000000001</v>
      </c>
    </row>
    <row r="95" spans="1:22" x14ac:dyDescent="0.25">
      <c r="A95" s="231" t="s">
        <v>145</v>
      </c>
      <c r="B95" s="219">
        <v>7.4240000000000004</v>
      </c>
      <c r="C95" s="219">
        <v>8.9860000000000007</v>
      </c>
      <c r="D95" s="219">
        <v>12.111000000000001</v>
      </c>
      <c r="E95" s="219">
        <v>19.329000000000001</v>
      </c>
      <c r="F95" s="219">
        <v>16.891999999999999</v>
      </c>
      <c r="G95" s="219">
        <v>29.965</v>
      </c>
      <c r="H95" s="219">
        <v>22.192</v>
      </c>
      <c r="I95" s="219">
        <v>26.696999999999999</v>
      </c>
      <c r="J95" s="219">
        <v>27.094999999999999</v>
      </c>
      <c r="K95" s="219">
        <v>37.372</v>
      </c>
      <c r="L95" s="219">
        <v>19.899999999999999</v>
      </c>
      <c r="M95" s="219">
        <v>20.968</v>
      </c>
      <c r="N95" s="219">
        <v>24.472999999999999</v>
      </c>
      <c r="O95" s="219">
        <v>23.885999999999999</v>
      </c>
      <c r="P95" s="219">
        <v>11.879</v>
      </c>
      <c r="Q95" s="220">
        <v>11.872</v>
      </c>
      <c r="R95" s="220">
        <v>19.254000000000001</v>
      </c>
      <c r="S95" s="220">
        <v>4.2110000000000003</v>
      </c>
      <c r="T95" s="220">
        <v>5.1130000000000004</v>
      </c>
      <c r="U95" s="220">
        <v>5.8179999999999996</v>
      </c>
      <c r="V95" s="220">
        <v>5.992</v>
      </c>
    </row>
    <row r="96" spans="1:22" s="244" customFormat="1" x14ac:dyDescent="0.25">
      <c r="A96" s="224" t="s">
        <v>146</v>
      </c>
      <c r="B96" s="219">
        <v>11.439</v>
      </c>
      <c r="C96" s="219">
        <v>12.739000000000001</v>
      </c>
      <c r="D96" s="219">
        <v>12.628</v>
      </c>
      <c r="E96" s="219">
        <v>16.402000000000001</v>
      </c>
      <c r="F96" s="219">
        <v>17.331</v>
      </c>
      <c r="G96" s="219">
        <v>19.318999999999999</v>
      </c>
      <c r="H96" s="219">
        <v>14.074</v>
      </c>
      <c r="I96" s="219">
        <v>20.248999999999999</v>
      </c>
      <c r="J96" s="219">
        <v>20.071999999999999</v>
      </c>
      <c r="K96" s="219">
        <v>24.08</v>
      </c>
      <c r="L96" s="219">
        <v>23.338000000000001</v>
      </c>
      <c r="M96" s="219">
        <v>24.425999999999998</v>
      </c>
      <c r="N96" s="219">
        <v>15.631</v>
      </c>
      <c r="O96" s="219">
        <v>12.234</v>
      </c>
      <c r="P96" s="219">
        <v>14.111000000000001</v>
      </c>
      <c r="Q96" s="220">
        <v>15.89</v>
      </c>
      <c r="R96" s="220">
        <v>17.106999999999999</v>
      </c>
      <c r="S96" s="220">
        <v>6.3479999999999999</v>
      </c>
      <c r="T96" s="220">
        <v>16.277000000000001</v>
      </c>
      <c r="U96" s="220">
        <v>12.997999999999999</v>
      </c>
      <c r="V96" s="220">
        <v>15.015000000000001</v>
      </c>
    </row>
    <row r="97" spans="1:22" s="244" customFormat="1" x14ac:dyDescent="0.25">
      <c r="A97" s="218" t="s">
        <v>147</v>
      </c>
      <c r="B97" s="219">
        <v>17.774999999999999</v>
      </c>
      <c r="C97" s="219">
        <v>82.12</v>
      </c>
      <c r="D97" s="219">
        <v>79.528000000000006</v>
      </c>
      <c r="E97" s="219">
        <v>90.713999999999999</v>
      </c>
      <c r="F97" s="219">
        <v>189.715</v>
      </c>
      <c r="G97" s="219">
        <v>206.77500000000001</v>
      </c>
      <c r="H97" s="219">
        <v>124.899</v>
      </c>
      <c r="I97" s="219">
        <v>215.602</v>
      </c>
      <c r="J97" s="219">
        <v>215.714</v>
      </c>
      <c r="K97" s="219">
        <v>210.98</v>
      </c>
      <c r="L97" s="219">
        <v>264.64</v>
      </c>
      <c r="M97" s="219">
        <v>119.434</v>
      </c>
      <c r="N97" s="219">
        <v>77.256</v>
      </c>
      <c r="O97" s="219">
        <v>36.692999999999998</v>
      </c>
      <c r="P97" s="219">
        <v>92.966999999999999</v>
      </c>
      <c r="Q97" s="220">
        <v>147.26900000000001</v>
      </c>
      <c r="R97" s="220">
        <v>99.626000000000005</v>
      </c>
      <c r="S97" s="220">
        <v>5.7359999999999998</v>
      </c>
      <c r="T97" s="220">
        <v>1.905</v>
      </c>
      <c r="U97" s="220">
        <v>3.847</v>
      </c>
      <c r="V97" s="220">
        <v>9.4440000000000008</v>
      </c>
    </row>
    <row r="98" spans="1:22" x14ac:dyDescent="0.25">
      <c r="A98" s="231" t="s">
        <v>148</v>
      </c>
      <c r="B98" s="219" t="s">
        <v>271</v>
      </c>
      <c r="C98" s="219">
        <v>5.6950000000000003</v>
      </c>
      <c r="D98" s="219">
        <v>5.1440000000000001</v>
      </c>
      <c r="E98" s="219">
        <v>6.39</v>
      </c>
      <c r="F98" s="219">
        <v>6.39</v>
      </c>
      <c r="G98" s="219">
        <v>5.4820000000000002</v>
      </c>
      <c r="H98" s="219">
        <v>4.2510000000000003</v>
      </c>
      <c r="I98" s="219">
        <v>7.8680000000000003</v>
      </c>
      <c r="J98" s="219">
        <v>8.75</v>
      </c>
      <c r="K98" s="219">
        <v>10.179</v>
      </c>
      <c r="L98" s="219">
        <v>11.116</v>
      </c>
      <c r="M98" s="219">
        <v>10.459</v>
      </c>
      <c r="N98" s="219">
        <v>9.1010000000000009</v>
      </c>
      <c r="O98" s="219">
        <v>8.6690000000000005</v>
      </c>
      <c r="P98" s="219">
        <v>9.9209999999999994</v>
      </c>
      <c r="Q98" s="220">
        <v>13.494</v>
      </c>
      <c r="R98" s="220">
        <v>12.817</v>
      </c>
      <c r="S98" s="220">
        <v>6.1669999999999998</v>
      </c>
      <c r="T98" s="220">
        <v>8.6549999999999994</v>
      </c>
      <c r="U98" s="220">
        <v>11.894</v>
      </c>
      <c r="V98" s="220">
        <v>13.095000000000001</v>
      </c>
    </row>
    <row r="99" spans="1:22" x14ac:dyDescent="0.25">
      <c r="A99" s="231" t="s">
        <v>149</v>
      </c>
      <c r="B99" s="219">
        <v>5.7480000000000002</v>
      </c>
      <c r="C99" s="219">
        <v>346.25400000000002</v>
      </c>
      <c r="D99" s="219">
        <v>449.02</v>
      </c>
      <c r="E99" s="219">
        <v>501.80500000000001</v>
      </c>
      <c r="F99" s="219">
        <v>647.13400000000001</v>
      </c>
      <c r="G99" s="219">
        <v>810.26900000000001</v>
      </c>
      <c r="H99" s="219">
        <v>227.74100000000001</v>
      </c>
      <c r="I99" s="219">
        <v>275.41300000000001</v>
      </c>
      <c r="J99" s="219">
        <v>336.48899999999998</v>
      </c>
      <c r="K99" s="219">
        <v>255.227</v>
      </c>
      <c r="L99" s="219">
        <v>282.39600000000002</v>
      </c>
      <c r="M99" s="219">
        <v>121.247</v>
      </c>
      <c r="N99" s="219">
        <v>161.61000000000001</v>
      </c>
      <c r="O99" s="219">
        <v>97.855000000000004</v>
      </c>
      <c r="P99" s="219">
        <v>225.53</v>
      </c>
      <c r="Q99" s="220">
        <v>125.105</v>
      </c>
      <c r="R99" s="220">
        <v>127.85899999999999</v>
      </c>
      <c r="S99" s="220">
        <v>14.743</v>
      </c>
      <c r="T99" s="220">
        <v>10.444000000000001</v>
      </c>
      <c r="U99" s="220">
        <v>14.874000000000001</v>
      </c>
      <c r="V99" s="220">
        <v>49.918999999999997</v>
      </c>
    </row>
    <row r="100" spans="1:22" x14ac:dyDescent="0.25">
      <c r="A100" s="231" t="s">
        <v>150</v>
      </c>
      <c r="B100" s="219">
        <v>43.415999999999997</v>
      </c>
      <c r="C100" s="219">
        <v>69.945999999999998</v>
      </c>
      <c r="D100" s="219">
        <v>73.724999999999994</v>
      </c>
      <c r="E100" s="219">
        <v>100.07</v>
      </c>
      <c r="F100" s="219">
        <v>123.35599999999999</v>
      </c>
      <c r="G100" s="219">
        <v>113.32899999999999</v>
      </c>
      <c r="H100" s="219">
        <v>106.807</v>
      </c>
      <c r="I100" s="219">
        <v>106.71</v>
      </c>
      <c r="J100" s="219">
        <v>96.316999999999993</v>
      </c>
      <c r="K100" s="219">
        <v>85.733999999999995</v>
      </c>
      <c r="L100" s="219">
        <v>75.179000000000002</v>
      </c>
      <c r="M100" s="219">
        <v>181.185</v>
      </c>
      <c r="N100" s="219">
        <v>90.649000000000001</v>
      </c>
      <c r="O100" s="219">
        <v>53.255000000000003</v>
      </c>
      <c r="P100" s="219">
        <v>70.099999999999994</v>
      </c>
      <c r="Q100" s="220">
        <v>42.174999999999997</v>
      </c>
      <c r="R100" s="220">
        <v>45.944000000000003</v>
      </c>
      <c r="S100" s="220">
        <v>27.31</v>
      </c>
      <c r="T100" s="220">
        <v>25.797999999999998</v>
      </c>
      <c r="U100" s="220">
        <v>24.234000000000002</v>
      </c>
      <c r="V100" s="220">
        <v>27.353999999999999</v>
      </c>
    </row>
    <row r="101" spans="1:22" x14ac:dyDescent="0.25">
      <c r="A101" s="231" t="s">
        <v>151</v>
      </c>
      <c r="B101" s="219">
        <v>9.8209999999999997</v>
      </c>
      <c r="C101" s="219">
        <v>84.299000000000007</v>
      </c>
      <c r="D101" s="219">
        <v>91.197000000000003</v>
      </c>
      <c r="E101" s="219">
        <v>87.033000000000001</v>
      </c>
      <c r="F101" s="219">
        <v>105.923</v>
      </c>
      <c r="G101" s="219">
        <v>112.58199999999999</v>
      </c>
      <c r="H101" s="219">
        <v>91.070999999999998</v>
      </c>
      <c r="I101" s="219">
        <v>97.498000000000005</v>
      </c>
      <c r="J101" s="219">
        <v>97.891999999999996</v>
      </c>
      <c r="K101" s="219">
        <v>94.082999999999998</v>
      </c>
      <c r="L101" s="219">
        <v>75.781999999999996</v>
      </c>
      <c r="M101" s="219">
        <v>74.084999999999994</v>
      </c>
      <c r="N101" s="219">
        <v>77.856999999999999</v>
      </c>
      <c r="O101" s="219">
        <v>51.365000000000002</v>
      </c>
      <c r="P101" s="219">
        <v>44.98</v>
      </c>
      <c r="Q101" s="220">
        <v>55.027999999999999</v>
      </c>
      <c r="R101" s="220">
        <v>44.716999999999999</v>
      </c>
      <c r="S101" s="220">
        <v>4.2279999999999998</v>
      </c>
      <c r="T101" s="220">
        <v>4.6879999999999997</v>
      </c>
      <c r="U101" s="220">
        <v>6.9660000000000002</v>
      </c>
      <c r="V101" s="220">
        <v>16.606999999999999</v>
      </c>
    </row>
    <row r="102" spans="1:22" x14ac:dyDescent="0.25">
      <c r="A102" s="231" t="s">
        <v>152</v>
      </c>
      <c r="B102" s="219">
        <v>0.23699999999999999</v>
      </c>
      <c r="C102" s="219">
        <v>0.499</v>
      </c>
      <c r="D102" s="219">
        <v>0.82799999999999996</v>
      </c>
      <c r="E102" s="219">
        <v>1.131</v>
      </c>
      <c r="F102" s="219">
        <v>1.0740000000000001</v>
      </c>
      <c r="G102" s="219">
        <v>1.248</v>
      </c>
      <c r="H102" s="219">
        <v>1.5509999999999999</v>
      </c>
      <c r="I102" s="219">
        <v>2.258</v>
      </c>
      <c r="J102" s="219">
        <v>3.15</v>
      </c>
      <c r="K102" s="219">
        <v>3.4079999999999999</v>
      </c>
      <c r="L102" s="219">
        <v>3.4079999999999999</v>
      </c>
      <c r="M102" s="219">
        <v>3.1659999999999999</v>
      </c>
      <c r="N102" s="219" t="s">
        <v>271</v>
      </c>
      <c r="O102" s="219">
        <v>1.4610000000000001</v>
      </c>
      <c r="P102" s="219">
        <v>1.98</v>
      </c>
      <c r="Q102" s="220">
        <v>2.8319999999999999</v>
      </c>
      <c r="R102" s="220">
        <v>3.1030000000000002</v>
      </c>
      <c r="S102" s="220">
        <v>0.64600000000000002</v>
      </c>
      <c r="T102" s="219" t="s">
        <v>271</v>
      </c>
      <c r="U102" s="220">
        <v>1.0069999999999999</v>
      </c>
      <c r="V102" s="220">
        <v>0.9</v>
      </c>
    </row>
    <row r="103" spans="1:22" x14ac:dyDescent="0.25">
      <c r="A103" s="231" t="s">
        <v>153</v>
      </c>
      <c r="B103" s="219">
        <v>2.0670000000000002</v>
      </c>
      <c r="C103" s="219">
        <v>7.7130000000000001</v>
      </c>
      <c r="D103" s="219">
        <v>6.6020000000000003</v>
      </c>
      <c r="E103" s="219">
        <v>8.5779999999999994</v>
      </c>
      <c r="F103" s="219">
        <v>9.1980000000000004</v>
      </c>
      <c r="G103" s="219">
        <v>10.137</v>
      </c>
      <c r="H103" s="219">
        <v>10.335000000000001</v>
      </c>
      <c r="I103" s="219">
        <v>9.4130000000000003</v>
      </c>
      <c r="J103" s="219">
        <v>11.411</v>
      </c>
      <c r="K103" s="219">
        <v>11.878</v>
      </c>
      <c r="L103" s="219">
        <v>14.414</v>
      </c>
      <c r="M103" s="219">
        <v>7.7309999999999999</v>
      </c>
      <c r="N103" s="219">
        <v>3.8039999999999998</v>
      </c>
      <c r="O103" s="219">
        <v>4.2039999999999997</v>
      </c>
      <c r="P103" s="219">
        <v>4.6079999999999997</v>
      </c>
      <c r="Q103" s="220">
        <v>8.4550000000000001</v>
      </c>
      <c r="R103" s="220">
        <v>15.464</v>
      </c>
      <c r="S103" s="220">
        <v>3.411</v>
      </c>
      <c r="T103" s="220">
        <v>4.0609999999999999</v>
      </c>
      <c r="U103" s="220">
        <v>5.5220000000000002</v>
      </c>
      <c r="V103" s="220">
        <v>9.3859999999999992</v>
      </c>
    </row>
    <row r="104" spans="1:22" ht="19.5" x14ac:dyDescent="0.25">
      <c r="A104" s="231" t="s">
        <v>154</v>
      </c>
      <c r="B104" s="219">
        <v>0.19600000000000001</v>
      </c>
      <c r="C104" s="219">
        <v>0.13700000000000001</v>
      </c>
      <c r="D104" s="219">
        <v>0.65100000000000002</v>
      </c>
      <c r="E104" s="219">
        <v>3.1520000000000001</v>
      </c>
      <c r="F104" s="219">
        <v>9.0839999999999996</v>
      </c>
      <c r="G104" s="219" t="s">
        <v>271</v>
      </c>
      <c r="H104" s="219" t="s">
        <v>271</v>
      </c>
      <c r="I104" s="219" t="s">
        <v>271</v>
      </c>
      <c r="J104" s="219" t="s">
        <v>271</v>
      </c>
      <c r="K104" s="219" t="s">
        <v>271</v>
      </c>
      <c r="L104" s="219" t="s">
        <v>271</v>
      </c>
      <c r="M104" s="219" t="s">
        <v>271</v>
      </c>
      <c r="N104" s="219">
        <v>1.2649999999999999</v>
      </c>
      <c r="O104" s="219" t="s">
        <v>271</v>
      </c>
      <c r="P104" s="219" t="s">
        <v>271</v>
      </c>
      <c r="Q104" s="219" t="s">
        <v>271</v>
      </c>
      <c r="R104" s="219" t="s">
        <v>271</v>
      </c>
      <c r="S104" s="219" t="s">
        <v>271</v>
      </c>
      <c r="T104" s="220">
        <v>0.83599999999999997</v>
      </c>
      <c r="U104" s="219" t="s">
        <v>271</v>
      </c>
      <c r="V104" s="219" t="s">
        <v>271</v>
      </c>
    </row>
    <row r="105" spans="1:22" s="244" customFormat="1" ht="19.5" x14ac:dyDescent="0.25">
      <c r="A105" s="251" t="s">
        <v>155</v>
      </c>
      <c r="B105" s="219" t="s">
        <v>271</v>
      </c>
      <c r="C105" s="219" t="s">
        <v>82</v>
      </c>
      <c r="D105" s="219" t="s">
        <v>82</v>
      </c>
      <c r="E105" s="219" t="s">
        <v>82</v>
      </c>
      <c r="F105" s="219" t="s">
        <v>82</v>
      </c>
      <c r="G105" s="219" t="s">
        <v>271</v>
      </c>
      <c r="H105" s="219" t="s">
        <v>271</v>
      </c>
      <c r="I105" s="219" t="s">
        <v>271</v>
      </c>
      <c r="J105" s="219" t="s">
        <v>271</v>
      </c>
      <c r="K105" s="219" t="s">
        <v>271</v>
      </c>
      <c r="L105" s="219" t="s">
        <v>271</v>
      </c>
      <c r="M105" s="219" t="s">
        <v>271</v>
      </c>
      <c r="N105" s="219" t="s">
        <v>271</v>
      </c>
      <c r="O105" s="219" t="s">
        <v>271</v>
      </c>
      <c r="P105" s="219" t="s">
        <v>271</v>
      </c>
      <c r="Q105" s="219" t="s">
        <v>271</v>
      </c>
      <c r="R105" s="219" t="s">
        <v>271</v>
      </c>
      <c r="S105" s="219" t="s">
        <v>271</v>
      </c>
      <c r="T105" s="219" t="s">
        <v>271</v>
      </c>
      <c r="U105" s="219" t="s">
        <v>271</v>
      </c>
      <c r="V105" s="219" t="s">
        <v>271</v>
      </c>
    </row>
    <row r="106" spans="1:22" x14ac:dyDescent="0.25">
      <c r="A106" s="237" t="s">
        <v>252</v>
      </c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</row>
    <row r="107" spans="1:22" x14ac:dyDescent="0.25">
      <c r="A107" s="308" t="s">
        <v>264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219"/>
    </row>
    <row r="108" spans="1:22" s="98" customFormat="1" ht="15.75" customHeight="1" thickBot="1" x14ac:dyDescent="0.3">
      <c r="A108" s="306" t="s">
        <v>270</v>
      </c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96"/>
      <c r="S108" s="96"/>
      <c r="T108" s="96"/>
      <c r="U108" s="96"/>
      <c r="V108" s="96"/>
    </row>
  </sheetData>
  <mergeCells count="4">
    <mergeCell ref="A2:V2"/>
    <mergeCell ref="A3:V3"/>
    <mergeCell ref="A107:Q107"/>
    <mergeCell ref="A108:Q108"/>
  </mergeCells>
  <conditionalFormatting sqref="Q8:S32 Q54:S54 Q56:S56 Q35:S52 Q58:S95 Q98:S103">
    <cfRule type="containsText" dxfId="86" priority="16" operator="containsText" text="ЛОЖЬ">
      <formula>NOT(ISERROR(SEARCH("ЛОЖЬ",Q8)))</formula>
    </cfRule>
  </conditionalFormatting>
  <conditionalFormatting sqref="T8:T32 T103:T104 T35:T52 T54:T56 T58:T95 T98:T101">
    <cfRule type="containsText" dxfId="85" priority="15" operator="containsText" text="ЛОЖЬ">
      <formula>NOT(ISERROR(SEARCH("ЛОЖЬ",T8)))</formula>
    </cfRule>
  </conditionalFormatting>
  <conditionalFormatting sqref="U8:U32 U54 U56 U34:U52 U58:U95 U98:U103">
    <cfRule type="containsText" dxfId="84" priority="14" operator="containsText" text="ЛОЖЬ">
      <formula>NOT(ISERROR(SEARCH("ЛОЖЬ",U8)))</formula>
    </cfRule>
  </conditionalFormatting>
  <conditionalFormatting sqref="V8:V32 V34:V52 V54:V56 V58:V95 V98:V103">
    <cfRule type="containsText" dxfId="83" priority="13" operator="containsText" text="ЛОЖЬ">
      <formula>NOT(ISERROR(SEARCH("ЛОЖЬ",V8)))</formula>
    </cfRule>
  </conditionalFormatting>
  <conditionalFormatting sqref="U33">
    <cfRule type="containsText" dxfId="82" priority="12" operator="containsText" text="ЛОЖЬ">
      <formula>NOT(ISERROR(SEARCH("ЛОЖЬ",U33)))</formula>
    </cfRule>
  </conditionalFormatting>
  <conditionalFormatting sqref="V33">
    <cfRule type="containsText" dxfId="81" priority="11" operator="containsText" text="ЛОЖЬ">
      <formula>NOT(ISERROR(SEARCH("ЛОЖЬ",V33)))</formula>
    </cfRule>
  </conditionalFormatting>
  <conditionalFormatting sqref="T53">
    <cfRule type="containsText" dxfId="80" priority="10" operator="containsText" text="ЛОЖЬ">
      <formula>NOT(ISERROR(SEARCH("ЛОЖЬ",T53)))</formula>
    </cfRule>
  </conditionalFormatting>
  <conditionalFormatting sqref="V53">
    <cfRule type="containsText" dxfId="79" priority="9" operator="containsText" text="ЛОЖЬ">
      <formula>NOT(ISERROR(SEARCH("ЛОЖЬ",V53)))</formula>
    </cfRule>
  </conditionalFormatting>
  <conditionalFormatting sqref="Q57:S57">
    <cfRule type="containsText" dxfId="78" priority="8" operator="containsText" text="ЛОЖЬ">
      <formula>NOT(ISERROR(SEARCH("ЛОЖЬ",Q57)))</formula>
    </cfRule>
  </conditionalFormatting>
  <conditionalFormatting sqref="T57">
    <cfRule type="containsText" dxfId="77" priority="7" operator="containsText" text="ЛОЖЬ">
      <formula>NOT(ISERROR(SEARCH("ЛОЖЬ",T57)))</formula>
    </cfRule>
  </conditionalFormatting>
  <conditionalFormatting sqref="U57">
    <cfRule type="containsText" dxfId="76" priority="6" operator="containsText" text="ЛОЖЬ">
      <formula>NOT(ISERROR(SEARCH("ЛОЖЬ",U57)))</formula>
    </cfRule>
  </conditionalFormatting>
  <conditionalFormatting sqref="V57">
    <cfRule type="containsText" dxfId="75" priority="5" operator="containsText" text="ЛОЖЬ">
      <formula>NOT(ISERROR(SEARCH("ЛОЖЬ",V57)))</formula>
    </cfRule>
  </conditionalFormatting>
  <conditionalFormatting sqref="Q96:S97">
    <cfRule type="containsText" dxfId="74" priority="4" operator="containsText" text="ЛОЖЬ">
      <formula>NOT(ISERROR(SEARCH("ЛОЖЬ",Q96)))</formula>
    </cfRule>
  </conditionalFormatting>
  <conditionalFormatting sqref="T96:T97">
    <cfRule type="containsText" dxfId="73" priority="3" operator="containsText" text="ЛОЖЬ">
      <formula>NOT(ISERROR(SEARCH("ЛОЖЬ",T96)))</formula>
    </cfRule>
  </conditionalFormatting>
  <conditionalFormatting sqref="U96:U97">
    <cfRule type="containsText" dxfId="72" priority="2" operator="containsText" text="ЛОЖЬ">
      <formula>NOT(ISERROR(SEARCH("ЛОЖЬ",U96)))</formula>
    </cfRule>
  </conditionalFormatting>
  <conditionalFormatting sqref="V96:V97">
    <cfRule type="containsText" dxfId="71" priority="1" operator="containsText" text="ЛОЖЬ">
      <formula>NOT(ISERROR(SEARCH("ЛОЖЬ",V96)))</formula>
    </cfRule>
  </conditionalFormatting>
  <pageMargins left="0.7" right="0.7" top="0.75" bottom="0.75" header="0.3" footer="0.3"/>
  <pageSetup paperSize="9" firstPageNumber="2147483647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V108"/>
  <sheetViews>
    <sheetView workbookViewId="0">
      <pane ySplit="7" topLeftCell="A98" activePane="bottomLeft" state="frozen"/>
      <selection activeCell="A3" sqref="A3:V3"/>
      <selection pane="bottomLeft" activeCell="B1" sqref="B1:V1048576"/>
    </sheetView>
  </sheetViews>
  <sheetFormatPr defaultRowHeight="15" x14ac:dyDescent="0.25"/>
  <cols>
    <col min="1" max="1" width="18.42578125" style="10" customWidth="1"/>
    <col min="2" max="22" width="9.140625" style="98"/>
    <col min="23" max="16384" width="9.140625" style="10"/>
  </cols>
  <sheetData>
    <row r="1" spans="1:22" ht="30.75" customHeight="1" x14ac:dyDescent="0.25"/>
    <row r="2" spans="1:22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1:22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</row>
    <row r="4" spans="1:22" x14ac:dyDescent="0.25">
      <c r="A4" s="193" t="s">
        <v>253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22" x14ac:dyDescent="0.25">
      <c r="A5" s="158" t="s">
        <v>265</v>
      </c>
      <c r="B5" s="260"/>
    </row>
    <row r="6" spans="1:22" ht="15.75" thickBot="1" x14ac:dyDescent="0.3">
      <c r="A6" s="212" t="s">
        <v>208</v>
      </c>
    </row>
    <row r="7" spans="1:22" ht="15.75" thickBot="1" x14ac:dyDescent="0.3">
      <c r="A7" s="240"/>
      <c r="B7" s="241">
        <v>2002</v>
      </c>
      <c r="C7" s="241">
        <v>2004</v>
      </c>
      <c r="D7" s="241">
        <v>2005</v>
      </c>
      <c r="E7" s="241">
        <v>2006</v>
      </c>
      <c r="F7" s="241">
        <v>2007</v>
      </c>
      <c r="G7" s="241">
        <v>2008</v>
      </c>
      <c r="H7" s="241">
        <v>2009</v>
      </c>
      <c r="I7" s="241">
        <v>2010</v>
      </c>
      <c r="J7" s="241">
        <v>2011</v>
      </c>
      <c r="K7" s="241">
        <v>2012</v>
      </c>
      <c r="L7" s="241">
        <v>2013</v>
      </c>
      <c r="M7" s="241">
        <v>2014</v>
      </c>
      <c r="N7" s="241">
        <v>2015</v>
      </c>
      <c r="O7" s="241">
        <v>2016</v>
      </c>
      <c r="P7" s="241">
        <v>2017</v>
      </c>
      <c r="Q7" s="142">
        <v>2018</v>
      </c>
      <c r="R7" s="142">
        <v>2019</v>
      </c>
      <c r="S7" s="142">
        <v>2020</v>
      </c>
      <c r="T7" s="103">
        <v>2021</v>
      </c>
      <c r="U7" s="103">
        <v>2022</v>
      </c>
      <c r="V7" s="103">
        <v>2023</v>
      </c>
    </row>
    <row r="8" spans="1:22" x14ac:dyDescent="0.25">
      <c r="A8" s="227" t="s">
        <v>55</v>
      </c>
      <c r="B8" s="258">
        <v>1182.269</v>
      </c>
      <c r="C8" s="258">
        <v>1491.1010000000001</v>
      </c>
      <c r="D8" s="258">
        <v>1696.539</v>
      </c>
      <c r="E8" s="258">
        <v>2005.5409999999999</v>
      </c>
      <c r="F8" s="258">
        <v>2641.3040000000001</v>
      </c>
      <c r="G8" s="258">
        <v>1926.106</v>
      </c>
      <c r="H8" s="258">
        <v>1585.3969999999999</v>
      </c>
      <c r="I8" s="258">
        <f>I9+I28+I42+I51+I59+I74+I83+I94</f>
        <v>1741.3480000000002</v>
      </c>
      <c r="J8" s="258">
        <v>1730.9840000000002</v>
      </c>
      <c r="K8" s="258">
        <v>1792.319</v>
      </c>
      <c r="L8" s="258">
        <v>1916.3679999999999</v>
      </c>
      <c r="M8" s="258">
        <v>1974.211</v>
      </c>
      <c r="N8" s="258">
        <v>2628.2069999999999</v>
      </c>
      <c r="O8" s="258">
        <v>3284.1909999999998</v>
      </c>
      <c r="P8" s="258">
        <v>3285.4490000000001</v>
      </c>
      <c r="Q8" s="261">
        <v>3374.55</v>
      </c>
      <c r="R8" s="216">
        <v>4373.0910000000003</v>
      </c>
      <c r="S8" s="216">
        <v>4126.7759999999998</v>
      </c>
      <c r="T8" s="216">
        <v>5994.7359999999999</v>
      </c>
      <c r="U8" s="216">
        <v>6921.9250000000002</v>
      </c>
      <c r="V8" s="216">
        <v>6897.3869999999997</v>
      </c>
    </row>
    <row r="9" spans="1:22" ht="18" x14ac:dyDescent="0.25">
      <c r="A9" s="230" t="s">
        <v>196</v>
      </c>
      <c r="B9" s="215">
        <v>344.49400000000003</v>
      </c>
      <c r="C9" s="215">
        <v>388.834</v>
      </c>
      <c r="D9" s="215">
        <v>562.41</v>
      </c>
      <c r="E9" s="215">
        <v>631.43399999999997</v>
      </c>
      <c r="F9" s="215">
        <v>760.87</v>
      </c>
      <c r="G9" s="215">
        <v>494.72800000000001</v>
      </c>
      <c r="H9" s="215">
        <v>460.35599999999999</v>
      </c>
      <c r="I9" s="215">
        <v>417.24900000000002</v>
      </c>
      <c r="J9" s="215">
        <v>435.14</v>
      </c>
      <c r="K9" s="215">
        <v>417.572</v>
      </c>
      <c r="L9" s="215">
        <v>408.15499999999997</v>
      </c>
      <c r="M9" s="215">
        <v>462.29399999999998</v>
      </c>
      <c r="N9" s="215">
        <v>900.32100000000003</v>
      </c>
      <c r="O9" s="215">
        <v>644.68100000000004</v>
      </c>
      <c r="P9" s="215">
        <v>766.95899999999995</v>
      </c>
      <c r="Q9" s="216">
        <v>825.096</v>
      </c>
      <c r="R9" s="216">
        <v>1882.9949999999999</v>
      </c>
      <c r="S9" s="216">
        <v>2487.4070000000002</v>
      </c>
      <c r="T9" s="216">
        <v>2941.3739999999998</v>
      </c>
      <c r="U9" s="216">
        <v>3281.4079999999999</v>
      </c>
      <c r="V9" s="216">
        <v>3234.2260000000001</v>
      </c>
    </row>
    <row r="10" spans="1:22" x14ac:dyDescent="0.25">
      <c r="A10" s="231" t="s">
        <v>57</v>
      </c>
      <c r="B10" s="219">
        <v>2.2090000000000001</v>
      </c>
      <c r="C10" s="219">
        <v>4.0659999999999998</v>
      </c>
      <c r="D10" s="219">
        <v>4.41</v>
      </c>
      <c r="E10" s="219">
        <v>7.1989999999999998</v>
      </c>
      <c r="F10" s="219">
        <v>6.5780000000000003</v>
      </c>
      <c r="G10" s="219">
        <v>6.843</v>
      </c>
      <c r="H10" s="219">
        <v>3.782</v>
      </c>
      <c r="I10" s="219">
        <v>4.1429999999999998</v>
      </c>
      <c r="J10" s="219">
        <v>2.8420000000000001</v>
      </c>
      <c r="K10" s="219">
        <v>4.08</v>
      </c>
      <c r="L10" s="219">
        <v>2.548</v>
      </c>
      <c r="M10" s="219">
        <v>5.24</v>
      </c>
      <c r="N10" s="219">
        <v>24.183</v>
      </c>
      <c r="O10" s="219">
        <v>10.071999999999999</v>
      </c>
      <c r="P10" s="219">
        <v>7.25</v>
      </c>
      <c r="Q10" s="220">
        <v>8.7710000000000008</v>
      </c>
      <c r="R10" s="220">
        <v>9.1850000000000005</v>
      </c>
      <c r="S10" s="220">
        <v>9.6340000000000003</v>
      </c>
      <c r="T10" s="220">
        <v>9.7989999999999995</v>
      </c>
      <c r="U10" s="220">
        <v>14.271000000000001</v>
      </c>
      <c r="V10" s="220">
        <v>20.625</v>
      </c>
    </row>
    <row r="11" spans="1:22" x14ac:dyDescent="0.25">
      <c r="A11" s="231" t="s">
        <v>58</v>
      </c>
      <c r="B11" s="219">
        <v>1.46</v>
      </c>
      <c r="C11" s="219">
        <v>3.09</v>
      </c>
      <c r="D11" s="219">
        <v>7.569</v>
      </c>
      <c r="E11" s="219">
        <v>8.33</v>
      </c>
      <c r="F11" s="219">
        <v>9.7070000000000007</v>
      </c>
      <c r="G11" s="219">
        <v>9.7959999999999994</v>
      </c>
      <c r="H11" s="219">
        <v>9.5519999999999996</v>
      </c>
      <c r="I11" s="219">
        <v>9.3049999999999997</v>
      </c>
      <c r="J11" s="219">
        <v>12.061</v>
      </c>
      <c r="K11" s="219">
        <v>10.138</v>
      </c>
      <c r="L11" s="219">
        <v>8.5440000000000005</v>
      </c>
      <c r="M11" s="219">
        <v>9.4659999999999993</v>
      </c>
      <c r="N11" s="219">
        <v>8.99</v>
      </c>
      <c r="O11" s="219">
        <v>16.547000000000001</v>
      </c>
      <c r="P11" s="219">
        <v>14.750999999999999</v>
      </c>
      <c r="Q11" s="220">
        <v>12.66</v>
      </c>
      <c r="R11" s="220">
        <v>12.539</v>
      </c>
      <c r="S11" s="220">
        <v>5.6310000000000002</v>
      </c>
      <c r="T11" s="220">
        <v>11.051</v>
      </c>
      <c r="U11" s="220">
        <v>15.332000000000001</v>
      </c>
      <c r="V11" s="220">
        <v>14.374000000000001</v>
      </c>
    </row>
    <row r="12" spans="1:22" x14ac:dyDescent="0.25">
      <c r="A12" s="231" t="s">
        <v>59</v>
      </c>
      <c r="B12" s="219">
        <v>45.325000000000003</v>
      </c>
      <c r="C12" s="219">
        <v>56.692999999999998</v>
      </c>
      <c r="D12" s="219">
        <v>66.963999999999999</v>
      </c>
      <c r="E12" s="219">
        <v>81.53</v>
      </c>
      <c r="F12" s="219">
        <v>61.917000000000002</v>
      </c>
      <c r="G12" s="219">
        <v>70.662999999999997</v>
      </c>
      <c r="H12" s="219">
        <v>50.357999999999997</v>
      </c>
      <c r="I12" s="219">
        <v>49.491</v>
      </c>
      <c r="J12" s="219">
        <v>61.465000000000003</v>
      </c>
      <c r="K12" s="219">
        <v>58.56</v>
      </c>
      <c r="L12" s="219">
        <v>57.203000000000003</v>
      </c>
      <c r="M12" s="219">
        <v>54.694000000000003</v>
      </c>
      <c r="N12" s="219">
        <v>61.005000000000003</v>
      </c>
      <c r="O12" s="219">
        <v>34.113</v>
      </c>
      <c r="P12" s="219">
        <v>28.457000000000001</v>
      </c>
      <c r="Q12" s="220">
        <v>26.919</v>
      </c>
      <c r="R12" s="220">
        <v>32.191000000000003</v>
      </c>
      <c r="S12" s="220">
        <v>12.339</v>
      </c>
      <c r="T12" s="220">
        <v>25.58</v>
      </c>
      <c r="U12" s="220">
        <v>27.186</v>
      </c>
      <c r="V12" s="220">
        <v>35.21</v>
      </c>
    </row>
    <row r="13" spans="1:22" x14ac:dyDescent="0.25">
      <c r="A13" s="231" t="s">
        <v>60</v>
      </c>
      <c r="B13" s="219">
        <v>0.57899999999999996</v>
      </c>
      <c r="C13" s="219">
        <v>2.7519999999999998</v>
      </c>
      <c r="D13" s="219">
        <v>6.3380000000000001</v>
      </c>
      <c r="E13" s="219">
        <v>8.1189999999999998</v>
      </c>
      <c r="F13" s="219">
        <v>11.292999999999999</v>
      </c>
      <c r="G13" s="219">
        <v>3.375</v>
      </c>
      <c r="H13" s="219">
        <v>11.756</v>
      </c>
      <c r="I13" s="219">
        <v>4.9580000000000002</v>
      </c>
      <c r="J13" s="219">
        <v>6.4340000000000002</v>
      </c>
      <c r="K13" s="219">
        <v>5.6479999999999997</v>
      </c>
      <c r="L13" s="219">
        <v>6.3920000000000003</v>
      </c>
      <c r="M13" s="219">
        <v>6.8890000000000002</v>
      </c>
      <c r="N13" s="219">
        <v>7.2110000000000003</v>
      </c>
      <c r="O13" s="219">
        <v>10.089</v>
      </c>
      <c r="P13" s="219">
        <v>14.335000000000001</v>
      </c>
      <c r="Q13" s="220">
        <v>12.042999999999999</v>
      </c>
      <c r="R13" s="220">
        <v>10.323</v>
      </c>
      <c r="S13" s="220">
        <v>14.843999999999999</v>
      </c>
      <c r="T13" s="220">
        <v>34.076999999999998</v>
      </c>
      <c r="U13" s="220">
        <v>44.045999999999999</v>
      </c>
      <c r="V13" s="220">
        <v>38.770000000000003</v>
      </c>
    </row>
    <row r="14" spans="1:22" x14ac:dyDescent="0.25">
      <c r="A14" s="231" t="s">
        <v>61</v>
      </c>
      <c r="B14" s="219">
        <v>24.890999999999998</v>
      </c>
      <c r="C14" s="219">
        <v>16.100999999999999</v>
      </c>
      <c r="D14" s="219">
        <v>13.502000000000001</v>
      </c>
      <c r="E14" s="219">
        <v>18.91</v>
      </c>
      <c r="F14" s="219">
        <v>22.57</v>
      </c>
      <c r="G14" s="219">
        <v>10.53</v>
      </c>
      <c r="H14" s="219">
        <v>7.9029999999999996</v>
      </c>
      <c r="I14" s="219">
        <v>9.7989999999999995</v>
      </c>
      <c r="J14" s="219">
        <v>8.6890000000000001</v>
      </c>
      <c r="K14" s="219">
        <v>8.0410000000000004</v>
      </c>
      <c r="L14" s="219">
        <v>9.5250000000000004</v>
      </c>
      <c r="M14" s="219">
        <v>12.926</v>
      </c>
      <c r="N14" s="219">
        <v>16.420000000000002</v>
      </c>
      <c r="O14" s="219">
        <v>17.927</v>
      </c>
      <c r="P14" s="219">
        <v>13.686999999999999</v>
      </c>
      <c r="Q14" s="220">
        <v>15.772</v>
      </c>
      <c r="R14" s="220">
        <v>14.833</v>
      </c>
      <c r="S14" s="220">
        <v>11.182</v>
      </c>
      <c r="T14" s="220">
        <v>13.647</v>
      </c>
      <c r="U14" s="220">
        <v>21.742999999999999</v>
      </c>
      <c r="V14" s="220">
        <v>22.744</v>
      </c>
    </row>
    <row r="15" spans="1:22" x14ac:dyDescent="0.25">
      <c r="A15" s="231" t="s">
        <v>62</v>
      </c>
      <c r="B15" s="219">
        <v>1.363</v>
      </c>
      <c r="C15" s="219">
        <v>6.8490000000000002</v>
      </c>
      <c r="D15" s="219">
        <v>6.3719999999999999</v>
      </c>
      <c r="E15" s="219">
        <v>16.847000000000001</v>
      </c>
      <c r="F15" s="219">
        <v>22.391999999999999</v>
      </c>
      <c r="G15" s="219">
        <v>17.228999999999999</v>
      </c>
      <c r="H15" s="219">
        <v>15.153</v>
      </c>
      <c r="I15" s="219">
        <v>15.045</v>
      </c>
      <c r="J15" s="219">
        <v>32.732999999999997</v>
      </c>
      <c r="K15" s="219">
        <v>36.454999999999998</v>
      </c>
      <c r="L15" s="219">
        <v>33.17</v>
      </c>
      <c r="M15" s="219">
        <v>34.454999999999998</v>
      </c>
      <c r="N15" s="219">
        <v>72.087000000000003</v>
      </c>
      <c r="O15" s="219">
        <v>64.313999999999993</v>
      </c>
      <c r="P15" s="219">
        <v>68.536000000000001</v>
      </c>
      <c r="Q15" s="220">
        <v>75.700999999999993</v>
      </c>
      <c r="R15" s="220">
        <v>62.62</v>
      </c>
      <c r="S15" s="220">
        <v>38.468000000000004</v>
      </c>
      <c r="T15" s="220">
        <v>104.61799999999999</v>
      </c>
      <c r="U15" s="220">
        <v>121.244</v>
      </c>
      <c r="V15" s="220">
        <v>121.511</v>
      </c>
    </row>
    <row r="16" spans="1:22" x14ac:dyDescent="0.25">
      <c r="A16" s="231" t="s">
        <v>63</v>
      </c>
      <c r="B16" s="219">
        <v>9.5410000000000004</v>
      </c>
      <c r="C16" s="219">
        <v>19.943000000000001</v>
      </c>
      <c r="D16" s="219">
        <v>23.654</v>
      </c>
      <c r="E16" s="219">
        <v>26.91</v>
      </c>
      <c r="F16" s="219">
        <v>21.59</v>
      </c>
      <c r="G16" s="219">
        <v>9.7210000000000001</v>
      </c>
      <c r="H16" s="219">
        <v>8.1880000000000006</v>
      </c>
      <c r="I16" s="219">
        <v>9.5310000000000006</v>
      </c>
      <c r="J16" s="219">
        <v>5.7779999999999996</v>
      </c>
      <c r="K16" s="219">
        <v>6.7770000000000001</v>
      </c>
      <c r="L16" s="219">
        <v>7.2969999999999997</v>
      </c>
      <c r="M16" s="219">
        <v>6.2</v>
      </c>
      <c r="N16" s="219">
        <v>5.7670000000000003</v>
      </c>
      <c r="O16" s="219">
        <v>12.166</v>
      </c>
      <c r="P16" s="219">
        <v>14.621</v>
      </c>
      <c r="Q16" s="220">
        <v>10.099</v>
      </c>
      <c r="R16" s="220">
        <v>13.196999999999999</v>
      </c>
      <c r="S16" s="220">
        <v>5.5730000000000004</v>
      </c>
      <c r="T16" s="220">
        <v>10.17</v>
      </c>
      <c r="U16" s="220">
        <v>22.372</v>
      </c>
      <c r="V16" s="220">
        <v>24.795000000000002</v>
      </c>
    </row>
    <row r="17" spans="1:22" x14ac:dyDescent="0.25">
      <c r="A17" s="231" t="s">
        <v>64</v>
      </c>
      <c r="B17" s="219">
        <v>0.41399999999999998</v>
      </c>
      <c r="C17" s="219">
        <v>3.35</v>
      </c>
      <c r="D17" s="219">
        <v>6.1340000000000003</v>
      </c>
      <c r="E17" s="219">
        <v>4.4790000000000001</v>
      </c>
      <c r="F17" s="219">
        <v>6.3979999999999997</v>
      </c>
      <c r="G17" s="219">
        <v>6.609</v>
      </c>
      <c r="H17" s="219">
        <v>6.5819999999999999</v>
      </c>
      <c r="I17" s="219">
        <v>9.8510000000000009</v>
      </c>
      <c r="J17" s="219">
        <v>7.1589999999999998</v>
      </c>
      <c r="K17" s="219">
        <v>4.9359999999999999</v>
      </c>
      <c r="L17" s="219">
        <v>4.57</v>
      </c>
      <c r="M17" s="219">
        <v>8.1489999999999991</v>
      </c>
      <c r="N17" s="219">
        <v>10.46</v>
      </c>
      <c r="O17" s="219">
        <v>9.7850000000000001</v>
      </c>
      <c r="P17" s="219">
        <v>9.4039999999999999</v>
      </c>
      <c r="Q17" s="220">
        <v>10.92</v>
      </c>
      <c r="R17" s="220">
        <v>14.432</v>
      </c>
      <c r="S17" s="220">
        <v>5.3339999999999996</v>
      </c>
      <c r="T17" s="220">
        <v>8.0500000000000007</v>
      </c>
      <c r="U17" s="220">
        <v>9.1620000000000008</v>
      </c>
      <c r="V17" s="220">
        <v>9.07</v>
      </c>
    </row>
    <row r="18" spans="1:22" x14ac:dyDescent="0.25">
      <c r="A18" s="231" t="s">
        <v>65</v>
      </c>
      <c r="B18" s="219">
        <v>4.6420000000000003</v>
      </c>
      <c r="C18" s="219">
        <v>5.9740000000000002</v>
      </c>
      <c r="D18" s="219">
        <v>4.726</v>
      </c>
      <c r="E18" s="219">
        <v>4.6399999999999997</v>
      </c>
      <c r="F18" s="219">
        <v>6.21</v>
      </c>
      <c r="G18" s="219">
        <v>7.0579999999999998</v>
      </c>
      <c r="H18" s="219">
        <v>5.7009999999999996</v>
      </c>
      <c r="I18" s="219">
        <v>6.1980000000000004</v>
      </c>
      <c r="J18" s="219">
        <v>8.6959999999999997</v>
      </c>
      <c r="K18" s="219">
        <v>9.7460000000000004</v>
      </c>
      <c r="L18" s="219">
        <v>8.7330000000000005</v>
      </c>
      <c r="M18" s="219">
        <v>12.238</v>
      </c>
      <c r="N18" s="219">
        <v>9.2569999999999997</v>
      </c>
      <c r="O18" s="219">
        <v>9.3260000000000005</v>
      </c>
      <c r="P18" s="219">
        <v>9.766</v>
      </c>
      <c r="Q18" s="220">
        <v>9.4169999999999998</v>
      </c>
      <c r="R18" s="220">
        <v>7.7190000000000003</v>
      </c>
      <c r="S18" s="220">
        <v>3.4470000000000001</v>
      </c>
      <c r="T18" s="220">
        <v>4.9029999999999996</v>
      </c>
      <c r="U18" s="220">
        <v>8.0090000000000003</v>
      </c>
      <c r="V18" s="220">
        <v>11.411</v>
      </c>
    </row>
    <row r="19" spans="1:22" x14ac:dyDescent="0.25">
      <c r="A19" s="231" t="s">
        <v>66</v>
      </c>
      <c r="B19" s="219">
        <v>81.417000000000002</v>
      </c>
      <c r="C19" s="219">
        <v>107.392</v>
      </c>
      <c r="D19" s="219">
        <v>142.577</v>
      </c>
      <c r="E19" s="219">
        <v>202.19499999999999</v>
      </c>
      <c r="F19" s="219">
        <v>296.66500000000002</v>
      </c>
      <c r="G19" s="219">
        <v>89.201999999999998</v>
      </c>
      <c r="H19" s="219">
        <v>149.63999999999999</v>
      </c>
      <c r="I19" s="219">
        <v>63.575000000000003</v>
      </c>
      <c r="J19" s="219">
        <v>56.012999999999998</v>
      </c>
      <c r="K19" s="219">
        <v>51.344000000000001</v>
      </c>
      <c r="L19" s="219">
        <v>72.197999999999993</v>
      </c>
      <c r="M19" s="219">
        <v>90.882000000000005</v>
      </c>
      <c r="N19" s="219">
        <v>83.340999999999994</v>
      </c>
      <c r="O19" s="219">
        <v>119.238</v>
      </c>
      <c r="P19" s="219">
        <v>112.324</v>
      </c>
      <c r="Q19" s="220">
        <v>109.768</v>
      </c>
      <c r="R19" s="220">
        <v>117.892</v>
      </c>
      <c r="S19" s="220">
        <v>58.475999999999999</v>
      </c>
      <c r="T19" s="220">
        <v>103.39100000000001</v>
      </c>
      <c r="U19" s="220">
        <v>113.634</v>
      </c>
      <c r="V19" s="220">
        <v>177.858</v>
      </c>
    </row>
    <row r="20" spans="1:22" x14ac:dyDescent="0.25">
      <c r="A20" s="231" t="s">
        <v>67</v>
      </c>
      <c r="B20" s="219">
        <v>3.883</v>
      </c>
      <c r="C20" s="219">
        <v>4.4109999999999996</v>
      </c>
      <c r="D20" s="219">
        <v>2.9849999999999999</v>
      </c>
      <c r="E20" s="219">
        <v>3.0089999999999999</v>
      </c>
      <c r="F20" s="219">
        <v>20.783999999999999</v>
      </c>
      <c r="G20" s="219">
        <v>7.1820000000000004</v>
      </c>
      <c r="H20" s="219">
        <v>4.4409999999999998</v>
      </c>
      <c r="I20" s="219">
        <v>4.2300000000000004</v>
      </c>
      <c r="J20" s="219">
        <v>3.5609999999999999</v>
      </c>
      <c r="K20" s="219">
        <v>3.5</v>
      </c>
      <c r="L20" s="219">
        <v>3.4980000000000002</v>
      </c>
      <c r="M20" s="219">
        <v>5.9489999999999998</v>
      </c>
      <c r="N20" s="219">
        <v>11.558999999999999</v>
      </c>
      <c r="O20" s="219">
        <v>6.8360000000000003</v>
      </c>
      <c r="P20" s="219">
        <v>8.3140000000000001</v>
      </c>
      <c r="Q20" s="220">
        <v>9.5549999999999997</v>
      </c>
      <c r="R20" s="220">
        <v>7.56</v>
      </c>
      <c r="S20" s="220">
        <v>4.95</v>
      </c>
      <c r="T20" s="220">
        <v>7.399</v>
      </c>
      <c r="U20" s="220">
        <v>8.4489999999999998</v>
      </c>
      <c r="V20" s="220">
        <v>10.67</v>
      </c>
    </row>
    <row r="21" spans="1:22" x14ac:dyDescent="0.25">
      <c r="A21" s="231" t="s">
        <v>68</v>
      </c>
      <c r="B21" s="219">
        <v>17.204999999999998</v>
      </c>
      <c r="C21" s="219">
        <v>5.524</v>
      </c>
      <c r="D21" s="219">
        <v>6.9489999999999998</v>
      </c>
      <c r="E21" s="219">
        <v>5.891</v>
      </c>
      <c r="F21" s="219">
        <v>8.2639999999999993</v>
      </c>
      <c r="G21" s="219">
        <v>13.023999999999999</v>
      </c>
      <c r="H21" s="219">
        <v>8.3640000000000008</v>
      </c>
      <c r="I21" s="219">
        <v>7.2809999999999997</v>
      </c>
      <c r="J21" s="219">
        <v>6.7530000000000001</v>
      </c>
      <c r="K21" s="219">
        <v>8.4350000000000005</v>
      </c>
      <c r="L21" s="219">
        <v>7.2510000000000003</v>
      </c>
      <c r="M21" s="219">
        <v>8.6189999999999998</v>
      </c>
      <c r="N21" s="219">
        <v>8.5519999999999996</v>
      </c>
      <c r="O21" s="219">
        <v>10.816000000000001</v>
      </c>
      <c r="P21" s="219">
        <v>11.135</v>
      </c>
      <c r="Q21" s="220">
        <v>15.061999999999999</v>
      </c>
      <c r="R21" s="220">
        <v>13.227</v>
      </c>
      <c r="S21" s="220">
        <v>8.782</v>
      </c>
      <c r="T21" s="220">
        <v>13.56</v>
      </c>
      <c r="U21" s="220">
        <v>15.253</v>
      </c>
      <c r="V21" s="220">
        <v>14.923</v>
      </c>
    </row>
    <row r="22" spans="1:22" x14ac:dyDescent="0.25">
      <c r="A22" s="231" t="s">
        <v>69</v>
      </c>
      <c r="B22" s="219">
        <v>5.7190000000000003</v>
      </c>
      <c r="C22" s="219">
        <v>8.1020000000000003</v>
      </c>
      <c r="D22" s="219">
        <v>8.4060000000000006</v>
      </c>
      <c r="E22" s="219">
        <v>10.436</v>
      </c>
      <c r="F22" s="219">
        <v>9.3539999999999992</v>
      </c>
      <c r="G22" s="219">
        <v>13.832000000000001</v>
      </c>
      <c r="H22" s="219">
        <v>13.509</v>
      </c>
      <c r="I22" s="219">
        <v>12.992000000000001</v>
      </c>
      <c r="J22" s="219">
        <v>13.119</v>
      </c>
      <c r="K22" s="219">
        <v>9.8070000000000004</v>
      </c>
      <c r="L22" s="219">
        <v>9.9309999999999992</v>
      </c>
      <c r="M22" s="219">
        <v>11.528</v>
      </c>
      <c r="N22" s="219">
        <v>10.734999999999999</v>
      </c>
      <c r="O22" s="219">
        <v>9.4019999999999992</v>
      </c>
      <c r="P22" s="219">
        <v>8.2720000000000002</v>
      </c>
      <c r="Q22" s="220">
        <v>14.189</v>
      </c>
      <c r="R22" s="220">
        <v>14.321</v>
      </c>
      <c r="S22" s="220">
        <v>6.1379999999999999</v>
      </c>
      <c r="T22" s="220">
        <v>8.6660000000000004</v>
      </c>
      <c r="U22" s="220">
        <v>9.7330000000000005</v>
      </c>
      <c r="V22" s="220">
        <v>12.605</v>
      </c>
    </row>
    <row r="23" spans="1:22" x14ac:dyDescent="0.25">
      <c r="A23" s="231" t="s">
        <v>70</v>
      </c>
      <c r="B23" s="219">
        <v>1.468</v>
      </c>
      <c r="C23" s="219">
        <v>3.8250000000000002</v>
      </c>
      <c r="D23" s="219">
        <v>2.7810000000000001</v>
      </c>
      <c r="E23" s="219">
        <v>4.4989999999999997</v>
      </c>
      <c r="F23" s="219">
        <v>5.3339999999999996</v>
      </c>
      <c r="G23" s="219">
        <v>6.56</v>
      </c>
      <c r="H23" s="219">
        <v>4.8259999999999996</v>
      </c>
      <c r="I23" s="219">
        <v>3.5939999999999999</v>
      </c>
      <c r="J23" s="219">
        <v>2.7160000000000002</v>
      </c>
      <c r="K23" s="219">
        <v>2.66</v>
      </c>
      <c r="L23" s="219">
        <v>3.0059999999999998</v>
      </c>
      <c r="M23" s="219">
        <v>3.347</v>
      </c>
      <c r="N23" s="219">
        <v>3.492</v>
      </c>
      <c r="O23" s="219">
        <v>3.0659999999999998</v>
      </c>
      <c r="P23" s="219">
        <v>2.5289999999999999</v>
      </c>
      <c r="Q23" s="220">
        <v>5.61</v>
      </c>
      <c r="R23" s="220">
        <v>4.5789999999999997</v>
      </c>
      <c r="S23" s="220">
        <v>2.04</v>
      </c>
      <c r="T23" s="220">
        <v>4.1500000000000004</v>
      </c>
      <c r="U23" s="220">
        <v>5.2130000000000001</v>
      </c>
      <c r="V23" s="220">
        <v>6.2069999999999999</v>
      </c>
    </row>
    <row r="24" spans="1:22" x14ac:dyDescent="0.25">
      <c r="A24" s="231" t="s">
        <v>71</v>
      </c>
      <c r="B24" s="219">
        <v>4.0860000000000003</v>
      </c>
      <c r="C24" s="219">
        <v>6.9009999999999998</v>
      </c>
      <c r="D24" s="219">
        <v>38.152000000000001</v>
      </c>
      <c r="E24" s="219">
        <v>30.899000000000001</v>
      </c>
      <c r="F24" s="219">
        <v>18.085000000000001</v>
      </c>
      <c r="G24" s="219">
        <v>20.998000000000001</v>
      </c>
      <c r="H24" s="219">
        <v>19.994</v>
      </c>
      <c r="I24" s="219">
        <v>26.369</v>
      </c>
      <c r="J24" s="219">
        <v>23.161999999999999</v>
      </c>
      <c r="K24" s="219">
        <v>20.265000000000001</v>
      </c>
      <c r="L24" s="219">
        <v>25.395</v>
      </c>
      <c r="M24" s="219">
        <v>23.317</v>
      </c>
      <c r="N24" s="219">
        <v>6.4269999999999996</v>
      </c>
      <c r="O24" s="219">
        <v>41.438000000000002</v>
      </c>
      <c r="P24" s="219">
        <v>60.097999999999999</v>
      </c>
      <c r="Q24" s="220">
        <v>41.823</v>
      </c>
      <c r="R24" s="220">
        <v>37.546999999999997</v>
      </c>
      <c r="S24" s="220">
        <v>19.222999999999999</v>
      </c>
      <c r="T24" s="220">
        <v>24.849</v>
      </c>
      <c r="U24" s="220">
        <v>23.527000000000001</v>
      </c>
      <c r="V24" s="220">
        <v>26.766999999999999</v>
      </c>
    </row>
    <row r="25" spans="1:22" x14ac:dyDescent="0.25">
      <c r="A25" s="231" t="s">
        <v>72</v>
      </c>
      <c r="B25" s="219">
        <v>2.7330000000000001</v>
      </c>
      <c r="C25" s="219">
        <v>11.422000000000001</v>
      </c>
      <c r="D25" s="219">
        <v>21.177</v>
      </c>
      <c r="E25" s="219">
        <v>18.747</v>
      </c>
      <c r="F25" s="219">
        <v>18.835999999999999</v>
      </c>
      <c r="G25" s="219">
        <v>9.59</v>
      </c>
      <c r="H25" s="219">
        <v>8.0869999999999997</v>
      </c>
      <c r="I25" s="219">
        <v>8.5869999999999997</v>
      </c>
      <c r="J25" s="219">
        <v>16.152999999999999</v>
      </c>
      <c r="K25" s="219">
        <v>12.007</v>
      </c>
      <c r="L25" s="219">
        <v>10.098000000000001</v>
      </c>
      <c r="M25" s="219">
        <v>15.548999999999999</v>
      </c>
      <c r="N25" s="219">
        <v>6.617</v>
      </c>
      <c r="O25" s="219">
        <v>20.856000000000002</v>
      </c>
      <c r="P25" s="219">
        <v>23.225000000000001</v>
      </c>
      <c r="Q25" s="220">
        <v>19.181000000000001</v>
      </c>
      <c r="R25" s="220">
        <v>22.852</v>
      </c>
      <c r="S25" s="220">
        <v>13.967000000000001</v>
      </c>
      <c r="T25" s="220">
        <v>24.544</v>
      </c>
      <c r="U25" s="220">
        <v>33.213000000000001</v>
      </c>
      <c r="V25" s="220">
        <v>35.223999999999997</v>
      </c>
    </row>
    <row r="26" spans="1:22" x14ac:dyDescent="0.25">
      <c r="A26" s="231" t="s">
        <v>73</v>
      </c>
      <c r="B26" s="219">
        <v>16.727</v>
      </c>
      <c r="C26" s="219">
        <v>7.3019999999999996</v>
      </c>
      <c r="D26" s="219">
        <v>26.568000000000001</v>
      </c>
      <c r="E26" s="219">
        <v>24.902000000000001</v>
      </c>
      <c r="F26" s="219">
        <v>36.145000000000003</v>
      </c>
      <c r="G26" s="219">
        <v>30.213999999999999</v>
      </c>
      <c r="H26" s="219">
        <v>36.420999999999999</v>
      </c>
      <c r="I26" s="219">
        <v>38.823999999999998</v>
      </c>
      <c r="J26" s="219">
        <v>17.446000000000002</v>
      </c>
      <c r="K26" s="219">
        <v>21.023</v>
      </c>
      <c r="L26" s="219">
        <v>21.99</v>
      </c>
      <c r="M26" s="219">
        <v>16.07</v>
      </c>
      <c r="N26" s="219">
        <v>20.677</v>
      </c>
      <c r="O26" s="219">
        <v>48.338999999999999</v>
      </c>
      <c r="P26" s="219">
        <v>37.101999999999997</v>
      </c>
      <c r="Q26" s="220">
        <v>67.344999999999999</v>
      </c>
      <c r="R26" s="220">
        <v>67.141999999999996</v>
      </c>
      <c r="S26" s="220">
        <v>31.532</v>
      </c>
      <c r="T26" s="220">
        <v>30.952999999999999</v>
      </c>
      <c r="U26" s="220">
        <v>46.134999999999998</v>
      </c>
      <c r="V26" s="220">
        <v>60.078000000000003</v>
      </c>
    </row>
    <row r="27" spans="1:22" x14ac:dyDescent="0.25">
      <c r="A27" s="231" t="s">
        <v>74</v>
      </c>
      <c r="B27" s="219">
        <v>120.83199999999999</v>
      </c>
      <c r="C27" s="219">
        <v>115.137</v>
      </c>
      <c r="D27" s="219">
        <v>173.14599999999999</v>
      </c>
      <c r="E27" s="219">
        <v>153.892</v>
      </c>
      <c r="F27" s="219">
        <v>178.74799999999999</v>
      </c>
      <c r="G27" s="219">
        <v>162.30199999999999</v>
      </c>
      <c r="H27" s="219">
        <v>96.099000000000004</v>
      </c>
      <c r="I27" s="219">
        <v>133.476</v>
      </c>
      <c r="J27" s="219">
        <v>150.36000000000001</v>
      </c>
      <c r="K27" s="219">
        <v>144.15</v>
      </c>
      <c r="L27" s="219">
        <v>116.806</v>
      </c>
      <c r="M27" s="219">
        <v>136.77600000000001</v>
      </c>
      <c r="N27" s="219">
        <v>533.54100000000005</v>
      </c>
      <c r="O27" s="219">
        <v>200.351</v>
      </c>
      <c r="P27" s="219">
        <v>323.15300000000002</v>
      </c>
      <c r="Q27" s="220">
        <v>360.26100000000002</v>
      </c>
      <c r="R27" s="220">
        <v>1420.836</v>
      </c>
      <c r="S27" s="220">
        <v>2235.8470000000002</v>
      </c>
      <c r="T27" s="220">
        <v>2501.9670000000001</v>
      </c>
      <c r="U27" s="220">
        <v>2742.886</v>
      </c>
      <c r="V27" s="220">
        <v>2591.384</v>
      </c>
    </row>
    <row r="28" spans="1:22" ht="18" x14ac:dyDescent="0.25">
      <c r="A28" s="230" t="s">
        <v>235</v>
      </c>
      <c r="B28" s="215">
        <v>186.25200000000001</v>
      </c>
      <c r="C28" s="215">
        <v>245.393</v>
      </c>
      <c r="D28" s="215">
        <v>267.92899999999997</v>
      </c>
      <c r="E28" s="215">
        <v>352.22399999999999</v>
      </c>
      <c r="F28" s="215">
        <v>716.37199999999996</v>
      </c>
      <c r="G28" s="215">
        <v>267.71600000000001</v>
      </c>
      <c r="H28" s="215">
        <v>188.858</v>
      </c>
      <c r="I28" s="215">
        <v>226.88900000000001</v>
      </c>
      <c r="J28" s="215">
        <v>196.59800000000001</v>
      </c>
      <c r="K28" s="215">
        <v>298.983</v>
      </c>
      <c r="L28" s="215">
        <v>456.49400000000003</v>
      </c>
      <c r="M28" s="215">
        <v>324.899</v>
      </c>
      <c r="N28" s="215">
        <v>291.73500000000001</v>
      </c>
      <c r="O28" s="215">
        <v>664.20600000000002</v>
      </c>
      <c r="P28" s="215">
        <v>720.35299999999995</v>
      </c>
      <c r="Q28" s="216">
        <v>689.36</v>
      </c>
      <c r="R28" s="216">
        <v>682.33100000000002</v>
      </c>
      <c r="S28" s="216">
        <v>415.19400000000002</v>
      </c>
      <c r="T28" s="216">
        <v>937.83399999999995</v>
      </c>
      <c r="U28" s="216">
        <v>986.40800000000002</v>
      </c>
      <c r="V28" s="216">
        <v>918.21400000000006</v>
      </c>
    </row>
    <row r="29" spans="1:22" x14ac:dyDescent="0.25">
      <c r="A29" s="231" t="s">
        <v>76</v>
      </c>
      <c r="B29" s="219">
        <v>26.215</v>
      </c>
      <c r="C29" s="219">
        <v>23.872</v>
      </c>
      <c r="D29" s="219">
        <v>21.798999999999999</v>
      </c>
      <c r="E29" s="219">
        <v>34.378</v>
      </c>
      <c r="F29" s="219">
        <v>44.945</v>
      </c>
      <c r="G29" s="219">
        <v>30.24</v>
      </c>
      <c r="H29" s="219">
        <v>18.503</v>
      </c>
      <c r="I29" s="219">
        <v>19.834</v>
      </c>
      <c r="J29" s="219">
        <v>20.763999999999999</v>
      </c>
      <c r="K29" s="219">
        <v>26.321000000000002</v>
      </c>
      <c r="L29" s="219">
        <v>39.597999999999999</v>
      </c>
      <c r="M29" s="219">
        <v>51.237000000000002</v>
      </c>
      <c r="N29" s="219">
        <v>40.988999999999997</v>
      </c>
      <c r="O29" s="219">
        <v>87.853999999999999</v>
      </c>
      <c r="P29" s="219">
        <v>58.026000000000003</v>
      </c>
      <c r="Q29" s="220">
        <v>73.388000000000005</v>
      </c>
      <c r="R29" s="220">
        <v>71.5</v>
      </c>
      <c r="S29" s="220">
        <v>49.292999999999999</v>
      </c>
      <c r="T29" s="220">
        <v>63.615000000000002</v>
      </c>
      <c r="U29" s="220">
        <v>64.805000000000007</v>
      </c>
      <c r="V29" s="220">
        <v>77.950999999999993</v>
      </c>
    </row>
    <row r="30" spans="1:22" x14ac:dyDescent="0.25">
      <c r="A30" s="231" t="s">
        <v>77</v>
      </c>
      <c r="B30" s="219">
        <v>0.58699999999999997</v>
      </c>
      <c r="C30" s="219">
        <v>4.8449999999999998</v>
      </c>
      <c r="D30" s="219">
        <v>7.6970000000000001</v>
      </c>
      <c r="E30" s="219">
        <v>7.5970000000000004</v>
      </c>
      <c r="F30" s="219">
        <v>8.1020000000000003</v>
      </c>
      <c r="G30" s="219">
        <v>8.7240000000000002</v>
      </c>
      <c r="H30" s="219">
        <v>8.0129999999999999</v>
      </c>
      <c r="I30" s="219">
        <v>6.5620000000000003</v>
      </c>
      <c r="J30" s="219">
        <v>11.363</v>
      </c>
      <c r="K30" s="219">
        <v>5.6269999999999998</v>
      </c>
      <c r="L30" s="219">
        <v>8.3770000000000007</v>
      </c>
      <c r="M30" s="219">
        <v>8.8249999999999993</v>
      </c>
      <c r="N30" s="219">
        <v>8.7370000000000001</v>
      </c>
      <c r="O30" s="219">
        <v>12.366</v>
      </c>
      <c r="P30" s="219">
        <v>6.7050000000000001</v>
      </c>
      <c r="Q30" s="220">
        <v>7.5730000000000004</v>
      </c>
      <c r="R30" s="220">
        <v>9.9849999999999994</v>
      </c>
      <c r="S30" s="220">
        <v>7.4489999999999998</v>
      </c>
      <c r="T30" s="220">
        <v>13.423</v>
      </c>
      <c r="U30" s="220">
        <v>12.79</v>
      </c>
      <c r="V30" s="220">
        <v>16.597000000000001</v>
      </c>
    </row>
    <row r="31" spans="1:22" x14ac:dyDescent="0.25">
      <c r="A31" s="231" t="s">
        <v>78</v>
      </c>
      <c r="B31" s="219">
        <v>3.7229999999999999</v>
      </c>
      <c r="C31" s="219">
        <v>9.6679999999999993</v>
      </c>
      <c r="D31" s="219">
        <v>11.791</v>
      </c>
      <c r="E31" s="219">
        <v>14.702999999999999</v>
      </c>
      <c r="F31" s="219">
        <v>15.295999999999999</v>
      </c>
      <c r="G31" s="219">
        <v>17.5</v>
      </c>
      <c r="H31" s="219">
        <v>16.378</v>
      </c>
      <c r="I31" s="219">
        <v>16.817</v>
      </c>
      <c r="J31" s="219">
        <v>12.585000000000001</v>
      </c>
      <c r="K31" s="219">
        <v>12.676</v>
      </c>
      <c r="L31" s="219">
        <v>10.157999999999999</v>
      </c>
      <c r="M31" s="219">
        <v>12.565</v>
      </c>
      <c r="N31" s="219">
        <v>28.937000000000001</v>
      </c>
      <c r="O31" s="219">
        <v>21.995999999999999</v>
      </c>
      <c r="P31" s="219">
        <v>26.414999999999999</v>
      </c>
      <c r="Q31" s="220">
        <v>29.414999999999999</v>
      </c>
      <c r="R31" s="220">
        <v>31.356999999999999</v>
      </c>
      <c r="S31" s="220">
        <v>16.026</v>
      </c>
      <c r="T31" s="220">
        <v>30.122</v>
      </c>
      <c r="U31" s="220">
        <v>34.101999999999997</v>
      </c>
      <c r="V31" s="220">
        <v>38.473999999999997</v>
      </c>
    </row>
    <row r="32" spans="1:22" x14ac:dyDescent="0.25">
      <c r="A32" s="233" t="s">
        <v>79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20"/>
      <c r="R32" s="220"/>
      <c r="S32" s="220"/>
      <c r="T32" s="220"/>
      <c r="U32" s="220"/>
      <c r="V32" s="220"/>
    </row>
    <row r="33" spans="1:22" ht="19.5" x14ac:dyDescent="0.25">
      <c r="A33" s="234" t="s">
        <v>80</v>
      </c>
      <c r="B33" s="219" t="s">
        <v>82</v>
      </c>
      <c r="C33" s="219" t="s">
        <v>82</v>
      </c>
      <c r="D33" s="220" t="s">
        <v>271</v>
      </c>
      <c r="E33" s="220" t="s">
        <v>271</v>
      </c>
      <c r="F33" s="219">
        <v>0.436</v>
      </c>
      <c r="G33" s="219">
        <v>0.30199999999999999</v>
      </c>
      <c r="H33" s="220" t="s">
        <v>271</v>
      </c>
      <c r="I33" s="219">
        <v>0.13500000000000001</v>
      </c>
      <c r="J33" s="220" t="s">
        <v>271</v>
      </c>
      <c r="K33" s="219">
        <v>0.23200000000000001</v>
      </c>
      <c r="L33" s="219">
        <v>0.23300000000000001</v>
      </c>
      <c r="M33" s="219">
        <v>0.33</v>
      </c>
      <c r="N33" s="219">
        <v>0.29099999999999998</v>
      </c>
      <c r="O33" s="220" t="s">
        <v>271</v>
      </c>
      <c r="P33" s="219">
        <v>0.379</v>
      </c>
      <c r="Q33" s="220" t="s">
        <v>271</v>
      </c>
      <c r="R33" s="220" t="s">
        <v>271</v>
      </c>
      <c r="S33" s="220" t="s">
        <v>271</v>
      </c>
      <c r="T33" s="220" t="s">
        <v>271</v>
      </c>
      <c r="U33" s="220">
        <v>0.40699999999999997</v>
      </c>
      <c r="V33" s="220">
        <v>0.67700000000000005</v>
      </c>
    </row>
    <row r="34" spans="1:22" ht="21.75" customHeight="1" x14ac:dyDescent="0.25">
      <c r="A34" s="234" t="s">
        <v>83</v>
      </c>
      <c r="B34" s="219">
        <v>3.7229999999999999</v>
      </c>
      <c r="C34" s="219">
        <v>9.6679999999999993</v>
      </c>
      <c r="D34" s="220" t="s">
        <v>271</v>
      </c>
      <c r="E34" s="220" t="s">
        <v>271</v>
      </c>
      <c r="F34" s="219">
        <v>14.86</v>
      </c>
      <c r="G34" s="219">
        <v>17.198</v>
      </c>
      <c r="H34" s="220" t="s">
        <v>271</v>
      </c>
      <c r="I34" s="219">
        <v>16.681999999999999</v>
      </c>
      <c r="J34" s="220" t="s">
        <v>271</v>
      </c>
      <c r="K34" s="219">
        <v>12.444000000000001</v>
      </c>
      <c r="L34" s="219">
        <v>9.9250000000000007</v>
      </c>
      <c r="M34" s="219">
        <v>12.234999999999999</v>
      </c>
      <c r="N34" s="219">
        <v>28.646000000000001</v>
      </c>
      <c r="O34" s="220" t="s">
        <v>271</v>
      </c>
      <c r="P34" s="219">
        <v>26.036000000000001</v>
      </c>
      <c r="Q34" s="220" t="s">
        <v>271</v>
      </c>
      <c r="R34" s="220" t="s">
        <v>271</v>
      </c>
      <c r="S34" s="220" t="s">
        <v>271</v>
      </c>
      <c r="T34" s="220" t="s">
        <v>271</v>
      </c>
      <c r="U34" s="220">
        <v>33.695</v>
      </c>
      <c r="V34" s="220">
        <v>37.796999999999997</v>
      </c>
    </row>
    <row r="35" spans="1:22" x14ac:dyDescent="0.25">
      <c r="A35" s="231" t="s">
        <v>84</v>
      </c>
      <c r="B35" s="219">
        <v>20.501000000000001</v>
      </c>
      <c r="C35" s="219">
        <v>37.786000000000001</v>
      </c>
      <c r="D35" s="219">
        <v>26.920999999999999</v>
      </c>
      <c r="E35" s="219">
        <v>33.404000000000003</v>
      </c>
      <c r="F35" s="219">
        <v>48.326000000000001</v>
      </c>
      <c r="G35" s="219">
        <v>61.54</v>
      </c>
      <c r="H35" s="219">
        <v>35.100999999999999</v>
      </c>
      <c r="I35" s="219">
        <v>40.451999999999998</v>
      </c>
      <c r="J35" s="219">
        <v>35.156999999999996</v>
      </c>
      <c r="K35" s="219">
        <v>46.914000000000001</v>
      </c>
      <c r="L35" s="219">
        <v>43.02</v>
      </c>
      <c r="M35" s="219">
        <v>38.543999999999997</v>
      </c>
      <c r="N35" s="219">
        <v>36.822000000000003</v>
      </c>
      <c r="O35" s="219">
        <v>52.710999999999999</v>
      </c>
      <c r="P35" s="219">
        <v>43.281999999999996</v>
      </c>
      <c r="Q35" s="220">
        <v>58.820999999999998</v>
      </c>
      <c r="R35" s="220">
        <v>53.406999999999996</v>
      </c>
      <c r="S35" s="220">
        <v>34.758000000000003</v>
      </c>
      <c r="T35" s="220">
        <v>40.97</v>
      </c>
      <c r="U35" s="220">
        <v>49.075000000000003</v>
      </c>
      <c r="V35" s="220">
        <v>48.62</v>
      </c>
    </row>
    <row r="36" spans="1:22" x14ac:dyDescent="0.25">
      <c r="A36" s="231" t="s">
        <v>85</v>
      </c>
      <c r="B36" s="219">
        <v>3.3780000000000001</v>
      </c>
      <c r="C36" s="219">
        <v>2.56</v>
      </c>
      <c r="D36" s="219">
        <v>1.1639999999999999</v>
      </c>
      <c r="E36" s="219">
        <v>1.401</v>
      </c>
      <c r="F36" s="219">
        <v>3.742</v>
      </c>
      <c r="G36" s="219">
        <v>9.3230000000000004</v>
      </c>
      <c r="H36" s="219">
        <v>1.64</v>
      </c>
      <c r="I36" s="219">
        <v>10.519</v>
      </c>
      <c r="J36" s="219">
        <v>13.06</v>
      </c>
      <c r="K36" s="219">
        <v>17.934999999999999</v>
      </c>
      <c r="L36" s="219">
        <v>7.5220000000000002</v>
      </c>
      <c r="M36" s="219">
        <v>10.438000000000001</v>
      </c>
      <c r="N36" s="219">
        <v>11.871</v>
      </c>
      <c r="O36" s="219">
        <v>27.956</v>
      </c>
      <c r="P36" s="219">
        <v>19.838000000000001</v>
      </c>
      <c r="Q36" s="220">
        <v>30.257000000000001</v>
      </c>
      <c r="R36" s="220">
        <v>35.107999999999997</v>
      </c>
      <c r="S36" s="220">
        <v>25.204999999999998</v>
      </c>
      <c r="T36" s="220">
        <v>45.348999999999997</v>
      </c>
      <c r="U36" s="220">
        <v>33.863</v>
      </c>
      <c r="V36" s="220">
        <v>50.273000000000003</v>
      </c>
    </row>
    <row r="37" spans="1:22" x14ac:dyDescent="0.25">
      <c r="A37" s="231" t="s">
        <v>86</v>
      </c>
      <c r="B37" s="219">
        <v>13.436</v>
      </c>
      <c r="C37" s="219">
        <v>21.402000000000001</v>
      </c>
      <c r="D37" s="219">
        <v>20.841000000000001</v>
      </c>
      <c r="E37" s="219">
        <v>30.370999999999999</v>
      </c>
      <c r="F37" s="219">
        <v>28.815999999999999</v>
      </c>
      <c r="G37" s="219">
        <v>26.846</v>
      </c>
      <c r="H37" s="219">
        <v>15.67</v>
      </c>
      <c r="I37" s="219">
        <v>12.811</v>
      </c>
      <c r="J37" s="219">
        <v>6.0449999999999999</v>
      </c>
      <c r="K37" s="219">
        <v>9.9649999999999999</v>
      </c>
      <c r="L37" s="219">
        <v>12.154999999999999</v>
      </c>
      <c r="M37" s="219">
        <v>11.907</v>
      </c>
      <c r="N37" s="219">
        <v>5.2430000000000003</v>
      </c>
      <c r="O37" s="219">
        <v>8.7539999999999996</v>
      </c>
      <c r="P37" s="219">
        <v>19.474</v>
      </c>
      <c r="Q37" s="220">
        <v>20.454999999999998</v>
      </c>
      <c r="R37" s="220">
        <v>19.518999999999998</v>
      </c>
      <c r="S37" s="220">
        <v>11.558999999999999</v>
      </c>
      <c r="T37" s="220">
        <v>16.091000000000001</v>
      </c>
      <c r="U37" s="220">
        <v>17.521000000000001</v>
      </c>
      <c r="V37" s="220">
        <v>22.85</v>
      </c>
    </row>
    <row r="38" spans="1:22" x14ac:dyDescent="0.25">
      <c r="A38" s="231" t="s">
        <v>87</v>
      </c>
      <c r="B38" s="219">
        <v>5.8949999999999996</v>
      </c>
      <c r="C38" s="219">
        <v>10.471</v>
      </c>
      <c r="D38" s="219">
        <v>4.3940000000000001</v>
      </c>
      <c r="E38" s="219">
        <v>2.52</v>
      </c>
      <c r="F38" s="219">
        <v>3.4540000000000002</v>
      </c>
      <c r="G38" s="219">
        <v>2.484</v>
      </c>
      <c r="H38" s="219">
        <v>2.1829999999999998</v>
      </c>
      <c r="I38" s="219">
        <v>4.6520000000000001</v>
      </c>
      <c r="J38" s="219">
        <v>3.5950000000000002</v>
      </c>
      <c r="K38" s="219">
        <v>2.7890000000000001</v>
      </c>
      <c r="L38" s="219">
        <v>2.4489999999999998</v>
      </c>
      <c r="M38" s="219">
        <v>3.4729999999999999</v>
      </c>
      <c r="N38" s="219">
        <v>2.7429999999999999</v>
      </c>
      <c r="O38" s="219">
        <v>4.8929999999999998</v>
      </c>
      <c r="P38" s="219">
        <v>7.4569999999999999</v>
      </c>
      <c r="Q38" s="220">
        <v>7.298</v>
      </c>
      <c r="R38" s="220">
        <v>7.4859999999999998</v>
      </c>
      <c r="S38" s="220">
        <v>7.1980000000000004</v>
      </c>
      <c r="T38" s="220">
        <v>20.376999999999999</v>
      </c>
      <c r="U38" s="220">
        <v>32.771999999999998</v>
      </c>
      <c r="V38" s="220">
        <v>21.329000000000001</v>
      </c>
    </row>
    <row r="39" spans="1:22" x14ac:dyDescent="0.25">
      <c r="A39" s="231" t="s">
        <v>88</v>
      </c>
      <c r="B39" s="219">
        <v>15.159000000000001</v>
      </c>
      <c r="C39" s="219">
        <v>19.940000000000001</v>
      </c>
      <c r="D39" s="219">
        <v>14.21</v>
      </c>
      <c r="E39" s="219">
        <v>19.331</v>
      </c>
      <c r="F39" s="219">
        <v>8.4870000000000001</v>
      </c>
      <c r="G39" s="219">
        <v>8.077</v>
      </c>
      <c r="H39" s="219">
        <v>4.0129999999999999</v>
      </c>
      <c r="I39" s="219">
        <v>9.1479999999999997</v>
      </c>
      <c r="J39" s="219">
        <v>24.95</v>
      </c>
      <c r="K39" s="219">
        <v>30.591999999999999</v>
      </c>
      <c r="L39" s="219">
        <v>30.201000000000001</v>
      </c>
      <c r="M39" s="219">
        <v>31.559000000000001</v>
      </c>
      <c r="N39" s="219">
        <v>25.696000000000002</v>
      </c>
      <c r="O39" s="219">
        <v>10.856</v>
      </c>
      <c r="P39" s="219">
        <v>11.849</v>
      </c>
      <c r="Q39" s="220">
        <v>7.7039999999999997</v>
      </c>
      <c r="R39" s="220">
        <v>7.1660000000000004</v>
      </c>
      <c r="S39" s="220">
        <v>4.2210000000000001</v>
      </c>
      <c r="T39" s="220">
        <v>6.9710000000000001</v>
      </c>
      <c r="U39" s="220">
        <v>7.5289999999999999</v>
      </c>
      <c r="V39" s="220">
        <v>9.0809999999999995</v>
      </c>
    </row>
    <row r="40" spans="1:22" x14ac:dyDescent="0.25">
      <c r="A40" s="231" t="s">
        <v>89</v>
      </c>
      <c r="B40" s="219">
        <v>6.51</v>
      </c>
      <c r="C40" s="219">
        <v>44.701000000000001</v>
      </c>
      <c r="D40" s="219">
        <v>51.298999999999999</v>
      </c>
      <c r="E40" s="219">
        <v>56.036999999999999</v>
      </c>
      <c r="F40" s="219">
        <v>95.89</v>
      </c>
      <c r="G40" s="219">
        <v>12.852</v>
      </c>
      <c r="H40" s="219">
        <v>11.324</v>
      </c>
      <c r="I40" s="219">
        <v>11.114000000000001</v>
      </c>
      <c r="J40" s="219">
        <v>17.614999999999998</v>
      </c>
      <c r="K40" s="219">
        <v>12.403</v>
      </c>
      <c r="L40" s="219">
        <v>8.6449999999999996</v>
      </c>
      <c r="M40" s="219">
        <v>12.888999999999999</v>
      </c>
      <c r="N40" s="219">
        <v>11.07</v>
      </c>
      <c r="O40" s="219">
        <v>10.936999999999999</v>
      </c>
      <c r="P40" s="219">
        <v>16.716999999999999</v>
      </c>
      <c r="Q40" s="220">
        <v>15.869</v>
      </c>
      <c r="R40" s="220">
        <v>16.943999999999999</v>
      </c>
      <c r="S40" s="220">
        <v>11.891</v>
      </c>
      <c r="T40" s="220">
        <v>26.766999999999999</v>
      </c>
      <c r="U40" s="220">
        <v>22.914999999999999</v>
      </c>
      <c r="V40" s="220">
        <v>21.492999999999999</v>
      </c>
    </row>
    <row r="41" spans="1:22" x14ac:dyDescent="0.25">
      <c r="A41" s="231" t="s">
        <v>90</v>
      </c>
      <c r="B41" s="219">
        <v>90.847999999999999</v>
      </c>
      <c r="C41" s="219">
        <v>70.147999999999996</v>
      </c>
      <c r="D41" s="219">
        <v>107.813</v>
      </c>
      <c r="E41" s="219">
        <v>152.482</v>
      </c>
      <c r="F41" s="219">
        <v>459.31400000000002</v>
      </c>
      <c r="G41" s="219">
        <v>90.13</v>
      </c>
      <c r="H41" s="219">
        <v>76.033000000000001</v>
      </c>
      <c r="I41" s="219">
        <v>94.98</v>
      </c>
      <c r="J41" s="219">
        <v>51.463999999999999</v>
      </c>
      <c r="K41" s="219">
        <v>133.761</v>
      </c>
      <c r="L41" s="219">
        <v>294.36900000000003</v>
      </c>
      <c r="M41" s="219">
        <v>143.46199999999999</v>
      </c>
      <c r="N41" s="219">
        <v>119.627</v>
      </c>
      <c r="O41" s="219">
        <v>425.88299999999998</v>
      </c>
      <c r="P41" s="219">
        <v>510.59</v>
      </c>
      <c r="Q41" s="220">
        <v>438.58</v>
      </c>
      <c r="R41" s="220">
        <v>429.85899999999998</v>
      </c>
      <c r="S41" s="220">
        <v>247.59399999999999</v>
      </c>
      <c r="T41" s="220">
        <v>674.149</v>
      </c>
      <c r="U41" s="220">
        <v>711.03599999999994</v>
      </c>
      <c r="V41" s="220">
        <v>611.54600000000005</v>
      </c>
    </row>
    <row r="42" spans="1:22" ht="18" x14ac:dyDescent="0.25">
      <c r="A42" s="230" t="s">
        <v>186</v>
      </c>
      <c r="B42" s="215">
        <v>222.05099999999999</v>
      </c>
      <c r="C42" s="215">
        <v>186.23099999999999</v>
      </c>
      <c r="D42" s="215">
        <v>143.964</v>
      </c>
      <c r="E42" s="215">
        <v>198.68</v>
      </c>
      <c r="F42" s="215">
        <v>191.63300000000001</v>
      </c>
      <c r="G42" s="215">
        <v>261.25400000000002</v>
      </c>
      <c r="H42" s="215">
        <v>177.84299999999999</v>
      </c>
      <c r="I42" s="215">
        <v>237.108</v>
      </c>
      <c r="J42" s="215">
        <v>234.584</v>
      </c>
      <c r="K42" s="215">
        <v>206.923</v>
      </c>
      <c r="L42" s="215">
        <v>218.54</v>
      </c>
      <c r="M42" s="215">
        <v>311.40100000000001</v>
      </c>
      <c r="N42" s="215">
        <v>431.58100000000002</v>
      </c>
      <c r="O42" s="215">
        <v>709.55700000000002</v>
      </c>
      <c r="P42" s="215">
        <v>581.79200000000003</v>
      </c>
      <c r="Q42" s="216">
        <v>608.76400000000001</v>
      </c>
      <c r="R42" s="216">
        <v>592.78899999999999</v>
      </c>
      <c r="S42" s="216">
        <v>378.09399999999999</v>
      </c>
      <c r="T42" s="216">
        <v>704.15800000000002</v>
      </c>
      <c r="U42" s="216">
        <v>726.57500000000005</v>
      </c>
      <c r="V42" s="216">
        <v>693.67</v>
      </c>
    </row>
    <row r="43" spans="1:22" x14ac:dyDescent="0.25">
      <c r="A43" s="231" t="s">
        <v>92</v>
      </c>
      <c r="B43" s="219">
        <v>14.124000000000001</v>
      </c>
      <c r="C43" s="219">
        <v>31.306999999999999</v>
      </c>
      <c r="D43" s="219">
        <v>8.7620000000000005</v>
      </c>
      <c r="E43" s="219">
        <v>46.896999999999998</v>
      </c>
      <c r="F43" s="219">
        <v>3.5859999999999999</v>
      </c>
      <c r="G43" s="219">
        <v>1.7569999999999999</v>
      </c>
      <c r="H43" s="219">
        <v>1.752</v>
      </c>
      <c r="I43" s="219">
        <v>2.4460000000000002</v>
      </c>
      <c r="J43" s="219">
        <v>1.3360000000000001</v>
      </c>
      <c r="K43" s="219">
        <v>1.786</v>
      </c>
      <c r="L43" s="219">
        <v>1.63</v>
      </c>
      <c r="M43" s="219">
        <v>2.1349999999999998</v>
      </c>
      <c r="N43" s="219">
        <v>1.7310000000000001</v>
      </c>
      <c r="O43" s="219">
        <v>5.0860000000000003</v>
      </c>
      <c r="P43" s="219">
        <v>4.0679999999999996</v>
      </c>
      <c r="Q43" s="220">
        <v>3.4540000000000002</v>
      </c>
      <c r="R43" s="220">
        <v>4.9169999999999998</v>
      </c>
      <c r="S43" s="220">
        <v>1.1859999999999999</v>
      </c>
      <c r="T43" s="220">
        <v>1.6739999999999999</v>
      </c>
      <c r="U43" s="220">
        <v>3.1709999999999998</v>
      </c>
      <c r="V43" s="220">
        <v>5.4550000000000001</v>
      </c>
    </row>
    <row r="44" spans="1:22" x14ac:dyDescent="0.25">
      <c r="A44" s="231" t="s">
        <v>93</v>
      </c>
      <c r="B44" s="219" t="s">
        <v>82</v>
      </c>
      <c r="C44" s="220" t="s">
        <v>271</v>
      </c>
      <c r="D44" s="220" t="s">
        <v>271</v>
      </c>
      <c r="E44" s="219">
        <v>2.0350000000000001</v>
      </c>
      <c r="F44" s="220" t="s">
        <v>271</v>
      </c>
      <c r="G44" s="219">
        <v>1.6220000000000001</v>
      </c>
      <c r="H44" s="219">
        <v>1.532</v>
      </c>
      <c r="I44" s="219">
        <v>1.911</v>
      </c>
      <c r="J44" s="219">
        <v>1.325</v>
      </c>
      <c r="K44" s="219">
        <v>1.458</v>
      </c>
      <c r="L44" s="219">
        <v>1.3420000000000001</v>
      </c>
      <c r="M44" s="219">
        <v>1.5469999999999999</v>
      </c>
      <c r="N44" s="219">
        <v>1.298</v>
      </c>
      <c r="O44" s="219">
        <v>0.44900000000000001</v>
      </c>
      <c r="P44" s="219">
        <v>0.88300000000000001</v>
      </c>
      <c r="Q44" s="220">
        <v>1.375</v>
      </c>
      <c r="R44" s="220">
        <v>1.73</v>
      </c>
      <c r="S44" s="220">
        <v>1.129</v>
      </c>
      <c r="T44" s="220">
        <v>0.871</v>
      </c>
      <c r="U44" s="220">
        <v>1.409</v>
      </c>
      <c r="V44" s="220">
        <v>2.1970000000000001</v>
      </c>
    </row>
    <row r="45" spans="1:22" x14ac:dyDescent="0.25">
      <c r="A45" s="231" t="s">
        <v>94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>
        <v>28.876999999999999</v>
      </c>
      <c r="N45" s="219">
        <v>29.824000000000002</v>
      </c>
      <c r="O45" s="219">
        <v>157.70099999999999</v>
      </c>
      <c r="P45" s="219">
        <v>90.575999999999993</v>
      </c>
      <c r="Q45" s="220">
        <v>128.30099999999999</v>
      </c>
      <c r="R45" s="220">
        <v>125.923</v>
      </c>
      <c r="S45" s="220">
        <v>88.974999999999994</v>
      </c>
      <c r="T45" s="220">
        <v>131.37899999999999</v>
      </c>
      <c r="U45" s="220">
        <v>69.244</v>
      </c>
      <c r="V45" s="220">
        <v>51.966000000000001</v>
      </c>
    </row>
    <row r="46" spans="1:22" x14ac:dyDescent="0.25">
      <c r="A46" s="231" t="s">
        <v>95</v>
      </c>
      <c r="B46" s="219">
        <v>149.61500000000001</v>
      </c>
      <c r="C46" s="219">
        <v>105.297</v>
      </c>
      <c r="D46" s="219">
        <v>76.551000000000002</v>
      </c>
      <c r="E46" s="219">
        <v>74.759</v>
      </c>
      <c r="F46" s="219">
        <v>106.74299999999999</v>
      </c>
      <c r="G46" s="219">
        <v>172.48699999999999</v>
      </c>
      <c r="H46" s="219">
        <v>102.74299999999999</v>
      </c>
      <c r="I46" s="219">
        <v>133.14699999999999</v>
      </c>
      <c r="J46" s="219">
        <v>128.69900000000001</v>
      </c>
      <c r="K46" s="219">
        <v>85.328999999999994</v>
      </c>
      <c r="L46" s="219">
        <v>105.646</v>
      </c>
      <c r="M46" s="219">
        <v>162.09299999999999</v>
      </c>
      <c r="N46" s="219">
        <v>196.15600000000001</v>
      </c>
      <c r="O46" s="219">
        <v>293.97899999999998</v>
      </c>
      <c r="P46" s="219">
        <v>289.75599999999997</v>
      </c>
      <c r="Q46" s="220">
        <v>227.00399999999999</v>
      </c>
      <c r="R46" s="220">
        <v>190.303</v>
      </c>
      <c r="S46" s="220">
        <v>136.41800000000001</v>
      </c>
      <c r="T46" s="220">
        <v>288.69600000000003</v>
      </c>
      <c r="U46" s="220">
        <v>362.142</v>
      </c>
      <c r="V46" s="220">
        <v>290.93900000000002</v>
      </c>
    </row>
    <row r="47" spans="1:22" x14ac:dyDescent="0.25">
      <c r="A47" s="231" t="s">
        <v>96</v>
      </c>
      <c r="B47" s="219">
        <v>41.948999999999998</v>
      </c>
      <c r="C47" s="219">
        <v>16.638000000000002</v>
      </c>
      <c r="D47" s="219">
        <v>9.048</v>
      </c>
      <c r="E47" s="219">
        <v>14.071999999999999</v>
      </c>
      <c r="F47" s="219">
        <v>20.619</v>
      </c>
      <c r="G47" s="219">
        <v>22.062000000000001</v>
      </c>
      <c r="H47" s="219">
        <v>19.812000000000001</v>
      </c>
      <c r="I47" s="219">
        <v>25.065000000000001</v>
      </c>
      <c r="J47" s="219">
        <v>33.445999999999998</v>
      </c>
      <c r="K47" s="219">
        <v>36.210999999999999</v>
      </c>
      <c r="L47" s="219">
        <v>35.409999999999997</v>
      </c>
      <c r="M47" s="219">
        <v>34.902000000000001</v>
      </c>
      <c r="N47" s="219">
        <v>35.554000000000002</v>
      </c>
      <c r="O47" s="219">
        <v>31.899000000000001</v>
      </c>
      <c r="P47" s="219">
        <v>43.176000000000002</v>
      </c>
      <c r="Q47" s="220">
        <v>46.975999999999999</v>
      </c>
      <c r="R47" s="220">
        <v>46.832999999999998</v>
      </c>
      <c r="S47" s="220">
        <v>34.768999999999998</v>
      </c>
      <c r="T47" s="220">
        <v>46.753</v>
      </c>
      <c r="U47" s="220">
        <v>63.488</v>
      </c>
      <c r="V47" s="220">
        <v>58.915999999999997</v>
      </c>
    </row>
    <row r="48" spans="1:22" x14ac:dyDescent="0.25">
      <c r="A48" s="231" t="s">
        <v>97</v>
      </c>
      <c r="B48" s="219">
        <v>7.923</v>
      </c>
      <c r="C48" s="220" t="s">
        <v>271</v>
      </c>
      <c r="D48" s="220" t="s">
        <v>271</v>
      </c>
      <c r="E48" s="219">
        <v>14.872</v>
      </c>
      <c r="F48" s="220" t="s">
        <v>271</v>
      </c>
      <c r="G48" s="219">
        <v>7.9089999999999998</v>
      </c>
      <c r="H48" s="219">
        <v>7.8710000000000004</v>
      </c>
      <c r="I48" s="219">
        <v>19.039000000000001</v>
      </c>
      <c r="J48" s="219">
        <v>19.811</v>
      </c>
      <c r="K48" s="219">
        <v>23.564</v>
      </c>
      <c r="L48" s="219">
        <v>25.896999999999998</v>
      </c>
      <c r="M48" s="219">
        <v>23.776</v>
      </c>
      <c r="N48" s="219">
        <v>43.521999999999998</v>
      </c>
      <c r="O48" s="219">
        <v>29.59</v>
      </c>
      <c r="P48" s="219">
        <v>34.555999999999997</v>
      </c>
      <c r="Q48" s="220">
        <v>33.198999999999998</v>
      </c>
      <c r="R48" s="220">
        <v>36.091999999999999</v>
      </c>
      <c r="S48" s="220">
        <v>17.79</v>
      </c>
      <c r="T48" s="220">
        <v>36.677</v>
      </c>
      <c r="U48" s="220">
        <v>50.643000000000001</v>
      </c>
      <c r="V48" s="220">
        <v>67.448999999999998</v>
      </c>
    </row>
    <row r="49" spans="1:22" x14ac:dyDescent="0.25">
      <c r="A49" s="231" t="s">
        <v>98</v>
      </c>
      <c r="B49" s="219">
        <v>8.44</v>
      </c>
      <c r="C49" s="219">
        <v>21.442</v>
      </c>
      <c r="D49" s="219">
        <v>33.040999999999997</v>
      </c>
      <c r="E49" s="219">
        <v>46.045000000000002</v>
      </c>
      <c r="F49" s="219">
        <v>49.057000000000002</v>
      </c>
      <c r="G49" s="219">
        <v>55.417000000000002</v>
      </c>
      <c r="H49" s="219">
        <v>44.133000000000003</v>
      </c>
      <c r="I49" s="219">
        <v>55.5</v>
      </c>
      <c r="J49" s="219">
        <v>49.966999999999999</v>
      </c>
      <c r="K49" s="219">
        <v>58.575000000000003</v>
      </c>
      <c r="L49" s="219">
        <v>48.615000000000002</v>
      </c>
      <c r="M49" s="219">
        <v>53.454999999999998</v>
      </c>
      <c r="N49" s="219">
        <v>51.232999999999997</v>
      </c>
      <c r="O49" s="219">
        <v>65.858000000000004</v>
      </c>
      <c r="P49" s="219">
        <v>67.471000000000004</v>
      </c>
      <c r="Q49" s="220">
        <v>78.789000000000001</v>
      </c>
      <c r="R49" s="220">
        <v>91.433000000000007</v>
      </c>
      <c r="S49" s="220">
        <v>56.274000000000001</v>
      </c>
      <c r="T49" s="220">
        <v>60.960999999999999</v>
      </c>
      <c r="U49" s="220">
        <v>129.15700000000001</v>
      </c>
      <c r="V49" s="220">
        <v>176.75</v>
      </c>
    </row>
    <row r="50" spans="1:22" x14ac:dyDescent="0.25">
      <c r="A50" s="231" t="s">
        <v>99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>
        <v>4.6159999999999997</v>
      </c>
      <c r="N50" s="219">
        <v>72.263000000000005</v>
      </c>
      <c r="O50" s="219">
        <v>124.995</v>
      </c>
      <c r="P50" s="219">
        <v>51.305999999999997</v>
      </c>
      <c r="Q50" s="220">
        <v>89.665999999999997</v>
      </c>
      <c r="R50" s="220">
        <v>95.558000000000007</v>
      </c>
      <c r="S50" s="220">
        <v>41.552999999999997</v>
      </c>
      <c r="T50" s="220">
        <v>137.14699999999999</v>
      </c>
      <c r="U50" s="220">
        <v>47.320999999999998</v>
      </c>
      <c r="V50" s="220">
        <v>39.997999999999998</v>
      </c>
    </row>
    <row r="51" spans="1:22" ht="18" x14ac:dyDescent="0.25">
      <c r="A51" s="230" t="s">
        <v>236</v>
      </c>
      <c r="B51" s="215">
        <v>29.053999999999998</v>
      </c>
      <c r="C51" s="215">
        <v>16.763000000000002</v>
      </c>
      <c r="D51" s="215">
        <v>23.555</v>
      </c>
      <c r="E51" s="215">
        <v>21.425000000000001</v>
      </c>
      <c r="F51" s="215">
        <v>20.323</v>
      </c>
      <c r="G51" s="215">
        <v>22.779</v>
      </c>
      <c r="H51" s="215">
        <v>30.652999999999999</v>
      </c>
      <c r="I51" s="215">
        <v>26.975000000000001</v>
      </c>
      <c r="J51" s="215">
        <v>37.729999999999997</v>
      </c>
      <c r="K51" s="215">
        <v>41.002000000000002</v>
      </c>
      <c r="L51" s="215">
        <v>54.506</v>
      </c>
      <c r="M51" s="215">
        <v>41.417000000000002</v>
      </c>
      <c r="N51" s="215">
        <v>22.619</v>
      </c>
      <c r="O51" s="215">
        <v>58.948999999999998</v>
      </c>
      <c r="P51" s="215">
        <v>83.988</v>
      </c>
      <c r="Q51" s="216">
        <v>105.88800000000001</v>
      </c>
      <c r="R51" s="216">
        <v>106.221</v>
      </c>
      <c r="S51" s="216">
        <v>64.858999999999995</v>
      </c>
      <c r="T51" s="216">
        <v>107.996</v>
      </c>
      <c r="U51" s="216">
        <v>136.98500000000001</v>
      </c>
      <c r="V51" s="216">
        <v>159.64099999999999</v>
      </c>
    </row>
    <row r="52" spans="1:22" x14ac:dyDescent="0.25">
      <c r="A52" s="231" t="s">
        <v>101</v>
      </c>
      <c r="B52" s="219">
        <v>0.73899999999999999</v>
      </c>
      <c r="C52" s="219" t="s">
        <v>82</v>
      </c>
      <c r="D52" s="219">
        <v>0.63700000000000001</v>
      </c>
      <c r="E52" s="219">
        <v>0.27700000000000002</v>
      </c>
      <c r="F52" s="219">
        <v>0.83</v>
      </c>
      <c r="G52" s="219">
        <v>4.2999999999999997E-2</v>
      </c>
      <c r="H52" s="219" t="s">
        <v>82</v>
      </c>
      <c r="I52" s="219" t="s">
        <v>82</v>
      </c>
      <c r="J52" s="219" t="s">
        <v>82</v>
      </c>
      <c r="K52" s="219">
        <v>0.40600000000000003</v>
      </c>
      <c r="L52" s="219">
        <v>8.9999999999999993E-3</v>
      </c>
      <c r="M52" s="219">
        <v>0.59899999999999998</v>
      </c>
      <c r="N52" s="219">
        <v>0.52</v>
      </c>
      <c r="O52" s="220" t="s">
        <v>271</v>
      </c>
      <c r="P52" s="219">
        <v>0.246</v>
      </c>
      <c r="Q52" s="220">
        <v>0.71299999999999997</v>
      </c>
      <c r="R52" s="220">
        <v>0.70199999999999996</v>
      </c>
      <c r="S52" s="220">
        <v>0.49099999999999999</v>
      </c>
      <c r="T52" s="220">
        <v>8.6219999999999999</v>
      </c>
      <c r="U52" s="220">
        <v>25.177</v>
      </c>
      <c r="V52" s="220">
        <v>45.942999999999998</v>
      </c>
    </row>
    <row r="53" spans="1:22" x14ac:dyDescent="0.25">
      <c r="A53" s="231" t="s">
        <v>175</v>
      </c>
      <c r="B53" s="219">
        <v>2E-3</v>
      </c>
      <c r="C53" s="219" t="s">
        <v>82</v>
      </c>
      <c r="D53" s="219" t="s">
        <v>82</v>
      </c>
      <c r="E53" s="219" t="s">
        <v>82</v>
      </c>
      <c r="F53" s="219" t="s">
        <v>82</v>
      </c>
      <c r="G53" s="219" t="s">
        <v>82</v>
      </c>
      <c r="H53" s="219" t="s">
        <v>82</v>
      </c>
      <c r="I53" s="219" t="s">
        <v>82</v>
      </c>
      <c r="J53" s="219" t="s">
        <v>82</v>
      </c>
      <c r="K53" s="219" t="s">
        <v>82</v>
      </c>
      <c r="L53" s="219" t="s">
        <v>82</v>
      </c>
      <c r="M53" s="219" t="s">
        <v>82</v>
      </c>
      <c r="N53" s="219" t="s">
        <v>82</v>
      </c>
      <c r="O53" s="220" t="s">
        <v>271</v>
      </c>
      <c r="P53" s="219">
        <v>3.1989999999999998</v>
      </c>
      <c r="Q53" s="220" t="s">
        <v>271</v>
      </c>
      <c r="R53" s="220" t="s">
        <v>271</v>
      </c>
      <c r="S53" s="220" t="s">
        <v>271</v>
      </c>
      <c r="T53" s="220" t="s">
        <v>82</v>
      </c>
      <c r="U53" s="220" t="s">
        <v>271</v>
      </c>
      <c r="V53" s="220">
        <v>1.89</v>
      </c>
    </row>
    <row r="54" spans="1:22" ht="19.5" x14ac:dyDescent="0.25">
      <c r="A54" s="231" t="s">
        <v>103</v>
      </c>
      <c r="B54" s="219">
        <v>12.22</v>
      </c>
      <c r="C54" s="219">
        <v>3.4000000000000002E-2</v>
      </c>
      <c r="D54" s="219">
        <v>1.337</v>
      </c>
      <c r="E54" s="219">
        <v>0.501</v>
      </c>
      <c r="F54" s="219">
        <v>0.23499999999999999</v>
      </c>
      <c r="G54" s="219">
        <v>0.22700000000000001</v>
      </c>
      <c r="H54" s="219">
        <v>0.70599999999999996</v>
      </c>
      <c r="I54" s="219">
        <v>0.40200000000000002</v>
      </c>
      <c r="J54" s="219">
        <v>4.7E-2</v>
      </c>
      <c r="K54" s="219">
        <v>0.26</v>
      </c>
      <c r="L54" s="219">
        <v>0.23599999999999999</v>
      </c>
      <c r="M54" s="219">
        <v>0.97099999999999997</v>
      </c>
      <c r="N54" s="219">
        <v>2.1629999999999998</v>
      </c>
      <c r="O54" s="219">
        <v>1.9670000000000001</v>
      </c>
      <c r="P54" s="219">
        <v>1.579</v>
      </c>
      <c r="Q54" s="220">
        <v>3.0270000000000001</v>
      </c>
      <c r="R54" s="220" t="s">
        <v>271</v>
      </c>
      <c r="S54" s="220">
        <v>1.623</v>
      </c>
      <c r="T54" s="220">
        <v>3.036</v>
      </c>
      <c r="U54" s="220">
        <v>4.1120000000000001</v>
      </c>
      <c r="V54" s="220">
        <v>1.8080000000000001</v>
      </c>
    </row>
    <row r="55" spans="1:22" ht="19.5" x14ac:dyDescent="0.25">
      <c r="A55" s="231" t="s">
        <v>104</v>
      </c>
      <c r="B55" s="220" t="s">
        <v>271</v>
      </c>
      <c r="C55" s="220" t="s">
        <v>271</v>
      </c>
      <c r="D55" s="220" t="s">
        <v>271</v>
      </c>
      <c r="E55" s="219">
        <v>1.1259999999999999</v>
      </c>
      <c r="F55" s="219">
        <v>0.92200000000000004</v>
      </c>
      <c r="G55" s="219">
        <v>0.80800000000000005</v>
      </c>
      <c r="H55" s="219">
        <v>0.108</v>
      </c>
      <c r="I55" s="219">
        <v>0.39200000000000002</v>
      </c>
      <c r="J55" s="219">
        <v>2.3650000000000002</v>
      </c>
      <c r="K55" s="219">
        <v>0.497</v>
      </c>
      <c r="L55" s="219">
        <v>0.18</v>
      </c>
      <c r="M55" s="219">
        <v>0.23599999999999999</v>
      </c>
      <c r="N55" s="219">
        <v>4.2999999999999997E-2</v>
      </c>
      <c r="O55" s="219">
        <v>1.363</v>
      </c>
      <c r="P55" s="219">
        <v>0.316</v>
      </c>
      <c r="Q55" s="220" t="s">
        <v>271</v>
      </c>
      <c r="R55" s="220">
        <v>3.3439999999999999</v>
      </c>
      <c r="S55" s="220" t="s">
        <v>271</v>
      </c>
      <c r="T55" s="220">
        <v>1.149</v>
      </c>
      <c r="U55" s="220" t="s">
        <v>271</v>
      </c>
      <c r="V55" s="220">
        <v>2.2719999999999998</v>
      </c>
    </row>
    <row r="56" spans="1:22" ht="19.5" x14ac:dyDescent="0.25">
      <c r="A56" s="231" t="s">
        <v>244</v>
      </c>
      <c r="B56" s="220" t="s">
        <v>271</v>
      </c>
      <c r="C56" s="220" t="s">
        <v>271</v>
      </c>
      <c r="D56" s="220" t="s">
        <v>271</v>
      </c>
      <c r="E56" s="219">
        <v>1.6</v>
      </c>
      <c r="F56" s="219">
        <v>1.2849999999999999</v>
      </c>
      <c r="G56" s="219">
        <v>1.016</v>
      </c>
      <c r="H56" s="219">
        <v>0.89700000000000002</v>
      </c>
      <c r="I56" s="219">
        <v>0.88300000000000001</v>
      </c>
      <c r="J56" s="219">
        <v>1.1659999999999999</v>
      </c>
      <c r="K56" s="219">
        <v>1.125</v>
      </c>
      <c r="L56" s="219">
        <v>2.4129999999999998</v>
      </c>
      <c r="M56" s="219">
        <v>1.5329999999999999</v>
      </c>
      <c r="N56" s="219">
        <v>1.748</v>
      </c>
      <c r="O56" s="219">
        <v>0.79100000000000004</v>
      </c>
      <c r="P56" s="219">
        <v>3.153</v>
      </c>
      <c r="Q56" s="220">
        <v>3.4910000000000001</v>
      </c>
      <c r="R56" s="220">
        <v>0.69899999999999995</v>
      </c>
      <c r="S56" s="220">
        <v>0.36</v>
      </c>
      <c r="T56" s="220">
        <v>0.84799999999999998</v>
      </c>
      <c r="U56" s="220">
        <v>1.4970000000000001</v>
      </c>
      <c r="V56" s="220">
        <v>2.335</v>
      </c>
    </row>
    <row r="57" spans="1:22" x14ac:dyDescent="0.25">
      <c r="A57" s="231" t="s">
        <v>179</v>
      </c>
      <c r="B57" s="219" t="s">
        <v>82</v>
      </c>
      <c r="C57" s="219" t="s">
        <v>82</v>
      </c>
      <c r="D57" s="219" t="s">
        <v>82</v>
      </c>
      <c r="E57" s="219" t="s">
        <v>82</v>
      </c>
      <c r="F57" s="219" t="s">
        <v>82</v>
      </c>
      <c r="G57" s="219" t="s">
        <v>82</v>
      </c>
      <c r="H57" s="219" t="s">
        <v>82</v>
      </c>
      <c r="I57" s="219" t="s">
        <v>82</v>
      </c>
      <c r="J57" s="219">
        <v>7.0000000000000001E-3</v>
      </c>
      <c r="K57" s="219" t="s">
        <v>82</v>
      </c>
      <c r="L57" s="219" t="s">
        <v>82</v>
      </c>
      <c r="M57" s="219">
        <v>0.76400000000000001</v>
      </c>
      <c r="N57" s="219">
        <v>0.45700000000000002</v>
      </c>
      <c r="O57" s="219">
        <v>2.4489999999999998</v>
      </c>
      <c r="P57" s="219">
        <v>1.6040000000000001</v>
      </c>
      <c r="Q57" s="220">
        <v>0.44500000000000001</v>
      </c>
      <c r="R57" s="220">
        <v>1.339</v>
      </c>
      <c r="S57" s="220">
        <v>0.57099999999999995</v>
      </c>
      <c r="T57" s="220">
        <v>4.7210000000000001</v>
      </c>
      <c r="U57" s="220">
        <v>6.18</v>
      </c>
      <c r="V57" s="220">
        <v>2.56</v>
      </c>
    </row>
    <row r="58" spans="1:22" x14ac:dyDescent="0.25">
      <c r="A58" s="231" t="s">
        <v>108</v>
      </c>
      <c r="B58" s="219">
        <v>12.509</v>
      </c>
      <c r="C58" s="219">
        <v>14.108000000000001</v>
      </c>
      <c r="D58" s="219">
        <v>20.079999999999998</v>
      </c>
      <c r="E58" s="219">
        <v>17.920999999999999</v>
      </c>
      <c r="F58" s="219">
        <v>17.050999999999998</v>
      </c>
      <c r="G58" s="219">
        <v>20.684999999999999</v>
      </c>
      <c r="H58" s="219">
        <v>28.942</v>
      </c>
      <c r="I58" s="219">
        <v>25.297999999999998</v>
      </c>
      <c r="J58" s="219">
        <v>34.145000000000003</v>
      </c>
      <c r="K58" s="219">
        <v>38.713999999999999</v>
      </c>
      <c r="L58" s="219">
        <v>51.667999999999999</v>
      </c>
      <c r="M58" s="219">
        <v>37.314</v>
      </c>
      <c r="N58" s="219">
        <v>17.687999999999999</v>
      </c>
      <c r="O58" s="219">
        <v>51.472999999999999</v>
      </c>
      <c r="P58" s="219">
        <v>73.891000000000005</v>
      </c>
      <c r="Q58" s="220">
        <v>96.417000000000002</v>
      </c>
      <c r="R58" s="220">
        <v>96.924999999999997</v>
      </c>
      <c r="S58" s="220">
        <v>61.122999999999998</v>
      </c>
      <c r="T58" s="220">
        <v>89.62</v>
      </c>
      <c r="U58" s="220">
        <v>97.644000000000005</v>
      </c>
      <c r="V58" s="220">
        <v>102.833</v>
      </c>
    </row>
    <row r="59" spans="1:22" ht="18" x14ac:dyDescent="0.25">
      <c r="A59" s="230" t="s">
        <v>180</v>
      </c>
      <c r="B59" s="215">
        <v>226.20500000000001</v>
      </c>
      <c r="C59" s="215">
        <v>319.95299999999997</v>
      </c>
      <c r="D59" s="215">
        <v>314.77</v>
      </c>
      <c r="E59" s="215">
        <v>399.678</v>
      </c>
      <c r="F59" s="215">
        <v>493.27699999999999</v>
      </c>
      <c r="G59" s="215">
        <v>337.67500000000001</v>
      </c>
      <c r="H59" s="215">
        <v>330.62900000000002</v>
      </c>
      <c r="I59" s="215">
        <v>397.601</v>
      </c>
      <c r="J59" s="215">
        <v>417.37299999999999</v>
      </c>
      <c r="K59" s="215">
        <v>437.35899999999998</v>
      </c>
      <c r="L59" s="215">
        <v>394.63499999999999</v>
      </c>
      <c r="M59" s="215">
        <v>453.971</v>
      </c>
      <c r="N59" s="215">
        <v>558.16700000000003</v>
      </c>
      <c r="O59" s="215">
        <v>595.97299999999996</v>
      </c>
      <c r="P59" s="215">
        <v>560.96900000000005</v>
      </c>
      <c r="Q59" s="216">
        <v>588.44299999999998</v>
      </c>
      <c r="R59" s="216">
        <v>578.54300000000001</v>
      </c>
      <c r="S59" s="216">
        <v>377.82900000000001</v>
      </c>
      <c r="T59" s="216">
        <v>655.38400000000001</v>
      </c>
      <c r="U59" s="216">
        <v>885.303</v>
      </c>
      <c r="V59" s="216">
        <v>1012.046</v>
      </c>
    </row>
    <row r="60" spans="1:22" x14ac:dyDescent="0.25">
      <c r="A60" s="231" t="s">
        <v>110</v>
      </c>
      <c r="B60" s="219">
        <v>7.2</v>
      </c>
      <c r="C60" s="219">
        <v>20.262</v>
      </c>
      <c r="D60" s="219">
        <v>28.224</v>
      </c>
      <c r="E60" s="219">
        <v>21.106000000000002</v>
      </c>
      <c r="F60" s="219">
        <v>30.869</v>
      </c>
      <c r="G60" s="219">
        <v>30.605</v>
      </c>
      <c r="H60" s="219">
        <v>26.097000000000001</v>
      </c>
      <c r="I60" s="219">
        <v>28.417000000000002</v>
      </c>
      <c r="J60" s="219">
        <v>30.452000000000002</v>
      </c>
      <c r="K60" s="219">
        <v>52.405000000000001</v>
      </c>
      <c r="L60" s="219">
        <v>50.451999999999998</v>
      </c>
      <c r="M60" s="219">
        <v>51.945</v>
      </c>
      <c r="N60" s="219">
        <v>42.390999999999998</v>
      </c>
      <c r="O60" s="219">
        <v>51.703000000000003</v>
      </c>
      <c r="P60" s="219">
        <v>33.564999999999998</v>
      </c>
      <c r="Q60" s="220">
        <v>31.172000000000001</v>
      </c>
      <c r="R60" s="220">
        <v>33.191000000000003</v>
      </c>
      <c r="S60" s="220">
        <v>28.917000000000002</v>
      </c>
      <c r="T60" s="220">
        <v>49.384</v>
      </c>
      <c r="U60" s="220">
        <v>142.334</v>
      </c>
      <c r="V60" s="220">
        <v>83.040999999999997</v>
      </c>
    </row>
    <row r="61" spans="1:22" x14ac:dyDescent="0.25">
      <c r="A61" s="231" t="s">
        <v>111</v>
      </c>
      <c r="B61" s="219">
        <v>1.2110000000000001</v>
      </c>
      <c r="C61" s="219">
        <v>1.08</v>
      </c>
      <c r="D61" s="219">
        <v>1.865</v>
      </c>
      <c r="E61" s="219">
        <v>2.383</v>
      </c>
      <c r="F61" s="219">
        <v>2.4630000000000001</v>
      </c>
      <c r="G61" s="219">
        <v>3.0609999999999999</v>
      </c>
      <c r="H61" s="219">
        <v>2.6269999999999998</v>
      </c>
      <c r="I61" s="219">
        <v>2.806</v>
      </c>
      <c r="J61" s="219">
        <v>2.5179999999999998</v>
      </c>
      <c r="K61" s="219">
        <v>2.84</v>
      </c>
      <c r="L61" s="219">
        <v>2.9929999999999999</v>
      </c>
      <c r="M61" s="219">
        <v>3.0840000000000001</v>
      </c>
      <c r="N61" s="219">
        <v>3.1160000000000001</v>
      </c>
      <c r="O61" s="219">
        <v>7.5830000000000002</v>
      </c>
      <c r="P61" s="219">
        <v>8.3670000000000009</v>
      </c>
      <c r="Q61" s="220">
        <v>8.6809999999999992</v>
      </c>
      <c r="R61" s="220">
        <v>10.119999999999999</v>
      </c>
      <c r="S61" s="220">
        <v>4.5640000000000001</v>
      </c>
      <c r="T61" s="220">
        <v>8.1890000000000001</v>
      </c>
      <c r="U61" s="220">
        <v>11.378</v>
      </c>
      <c r="V61" s="220">
        <v>12.038</v>
      </c>
    </row>
    <row r="62" spans="1:22" x14ac:dyDescent="0.25">
      <c r="A62" s="231" t="s">
        <v>112</v>
      </c>
      <c r="B62" s="219">
        <v>0.499</v>
      </c>
      <c r="C62" s="219">
        <v>1.831</v>
      </c>
      <c r="D62" s="219">
        <v>2.1469999999999998</v>
      </c>
      <c r="E62" s="219">
        <v>3.13</v>
      </c>
      <c r="F62" s="219">
        <v>3.613</v>
      </c>
      <c r="G62" s="219">
        <v>4.3360000000000003</v>
      </c>
      <c r="H62" s="219">
        <v>3.6339999999999999</v>
      </c>
      <c r="I62" s="219">
        <v>4.173</v>
      </c>
      <c r="J62" s="219">
        <v>5.5010000000000003</v>
      </c>
      <c r="K62" s="219">
        <v>5.5570000000000004</v>
      </c>
      <c r="L62" s="219">
        <v>6.6740000000000004</v>
      </c>
      <c r="M62" s="219">
        <v>6.04</v>
      </c>
      <c r="N62" s="219">
        <v>10.083</v>
      </c>
      <c r="O62" s="219">
        <v>14.907999999999999</v>
      </c>
      <c r="P62" s="219">
        <v>18.048999999999999</v>
      </c>
      <c r="Q62" s="220">
        <v>14.613</v>
      </c>
      <c r="R62" s="220">
        <v>17.855</v>
      </c>
      <c r="S62" s="220">
        <v>5.2779999999999996</v>
      </c>
      <c r="T62" s="220">
        <v>9.91</v>
      </c>
      <c r="U62" s="220">
        <v>14.755000000000001</v>
      </c>
      <c r="V62" s="220">
        <v>12.885999999999999</v>
      </c>
    </row>
    <row r="63" spans="1:22" x14ac:dyDescent="0.25">
      <c r="A63" s="231" t="s">
        <v>113</v>
      </c>
      <c r="B63" s="219">
        <v>22.524999999999999</v>
      </c>
      <c r="C63" s="219">
        <v>45.174999999999997</v>
      </c>
      <c r="D63" s="219">
        <v>89.942999999999998</v>
      </c>
      <c r="E63" s="219">
        <v>66.308999999999997</v>
      </c>
      <c r="F63" s="219">
        <v>109.77200000000001</v>
      </c>
      <c r="G63" s="219">
        <v>63.402999999999999</v>
      </c>
      <c r="H63" s="219">
        <v>49.473999999999997</v>
      </c>
      <c r="I63" s="219">
        <v>60.621000000000002</v>
      </c>
      <c r="J63" s="219">
        <v>62.375999999999998</v>
      </c>
      <c r="K63" s="219">
        <v>60.927999999999997</v>
      </c>
      <c r="L63" s="219">
        <v>67.628</v>
      </c>
      <c r="M63" s="219">
        <v>95.364999999999995</v>
      </c>
      <c r="N63" s="219">
        <v>178.15799999999999</v>
      </c>
      <c r="O63" s="219">
        <v>110.03700000000001</v>
      </c>
      <c r="P63" s="219">
        <v>120.5</v>
      </c>
      <c r="Q63" s="220">
        <v>120.175</v>
      </c>
      <c r="R63" s="220">
        <v>123.932</v>
      </c>
      <c r="S63" s="220">
        <v>63.692</v>
      </c>
      <c r="T63" s="220">
        <v>111.837</v>
      </c>
      <c r="U63" s="220">
        <v>115.667</v>
      </c>
      <c r="V63" s="220">
        <v>212.67</v>
      </c>
    </row>
    <row r="64" spans="1:22" x14ac:dyDescent="0.25">
      <c r="A64" s="231" t="s">
        <v>114</v>
      </c>
      <c r="B64" s="219">
        <v>0.46700000000000003</v>
      </c>
      <c r="C64" s="219">
        <v>9.7420000000000009</v>
      </c>
      <c r="D64" s="219">
        <v>10.907</v>
      </c>
      <c r="E64" s="219">
        <v>9.6869999999999994</v>
      </c>
      <c r="F64" s="219">
        <v>12.664999999999999</v>
      </c>
      <c r="G64" s="219">
        <v>8.8789999999999996</v>
      </c>
      <c r="H64" s="219">
        <v>6.6159999999999997</v>
      </c>
      <c r="I64" s="219">
        <v>10.368</v>
      </c>
      <c r="J64" s="219">
        <v>11.595000000000001</v>
      </c>
      <c r="K64" s="219">
        <v>14.366</v>
      </c>
      <c r="L64" s="219">
        <v>13.077</v>
      </c>
      <c r="M64" s="219">
        <v>14.266</v>
      </c>
      <c r="N64" s="219">
        <v>22.867000000000001</v>
      </c>
      <c r="O64" s="219">
        <v>24.199000000000002</v>
      </c>
      <c r="P64" s="219">
        <v>20.646999999999998</v>
      </c>
      <c r="Q64" s="220">
        <v>21.628</v>
      </c>
      <c r="R64" s="220">
        <v>19.829000000000001</v>
      </c>
      <c r="S64" s="220">
        <v>13.018000000000001</v>
      </c>
      <c r="T64" s="220">
        <v>21.576000000000001</v>
      </c>
      <c r="U64" s="220">
        <v>29.815000000000001</v>
      </c>
      <c r="V64" s="220">
        <v>31.652000000000001</v>
      </c>
    </row>
    <row r="65" spans="1:22" x14ac:dyDescent="0.25">
      <c r="A65" s="231" t="s">
        <v>115</v>
      </c>
      <c r="B65" s="219">
        <v>1.986</v>
      </c>
      <c r="C65" s="219">
        <v>16.541</v>
      </c>
      <c r="D65" s="219">
        <v>20.53</v>
      </c>
      <c r="E65" s="219">
        <v>37.005000000000003</v>
      </c>
      <c r="F65" s="219">
        <v>47.418999999999997</v>
      </c>
      <c r="G65" s="219">
        <v>43.561999999999998</v>
      </c>
      <c r="H65" s="219">
        <v>48.512</v>
      </c>
      <c r="I65" s="219">
        <v>56.631</v>
      </c>
      <c r="J65" s="219">
        <v>51.84</v>
      </c>
      <c r="K65" s="219">
        <v>58.134999999999998</v>
      </c>
      <c r="L65" s="219">
        <v>12.555999999999999</v>
      </c>
      <c r="M65" s="219">
        <v>11.826000000000001</v>
      </c>
      <c r="N65" s="219">
        <v>10.788</v>
      </c>
      <c r="O65" s="219">
        <v>17.5</v>
      </c>
      <c r="P65" s="219">
        <v>20.568000000000001</v>
      </c>
      <c r="Q65" s="220">
        <v>21.007999999999999</v>
      </c>
      <c r="R65" s="220">
        <v>23.513999999999999</v>
      </c>
      <c r="S65" s="220">
        <v>11.462</v>
      </c>
      <c r="T65" s="220">
        <v>21.359000000000002</v>
      </c>
      <c r="U65" s="220">
        <v>27.074999999999999</v>
      </c>
      <c r="V65" s="220">
        <v>13.092000000000001</v>
      </c>
    </row>
    <row r="66" spans="1:22" x14ac:dyDescent="0.25">
      <c r="A66" s="231" t="s">
        <v>116</v>
      </c>
      <c r="B66" s="219">
        <v>142.91300000000001</v>
      </c>
      <c r="C66" s="219">
        <v>121.042</v>
      </c>
      <c r="D66" s="219">
        <v>34.572000000000003</v>
      </c>
      <c r="E66" s="219">
        <v>38.198999999999998</v>
      </c>
      <c r="F66" s="219">
        <v>49.243000000000002</v>
      </c>
      <c r="G66" s="219">
        <v>13.682</v>
      </c>
      <c r="H66" s="219">
        <v>28.873999999999999</v>
      </c>
      <c r="I66" s="219">
        <v>47.823</v>
      </c>
      <c r="J66" s="219">
        <v>50.088000000000001</v>
      </c>
      <c r="K66" s="219">
        <v>44.191000000000003</v>
      </c>
      <c r="L66" s="219">
        <v>52.981999999999999</v>
      </c>
      <c r="M66" s="219">
        <v>57.896999999999998</v>
      </c>
      <c r="N66" s="219">
        <v>47.308</v>
      </c>
      <c r="O66" s="219">
        <v>104.273</v>
      </c>
      <c r="P66" s="219">
        <v>81.591999999999999</v>
      </c>
      <c r="Q66" s="220">
        <v>92.585999999999999</v>
      </c>
      <c r="R66" s="220">
        <v>86.700999999999993</v>
      </c>
      <c r="S66" s="220">
        <v>66.840999999999994</v>
      </c>
      <c r="T66" s="220">
        <v>141.471</v>
      </c>
      <c r="U66" s="220">
        <v>175.87</v>
      </c>
      <c r="V66" s="220">
        <v>216.357</v>
      </c>
    </row>
    <row r="67" spans="1:22" x14ac:dyDescent="0.25">
      <c r="A67" s="231" t="s">
        <v>117</v>
      </c>
      <c r="B67" s="219">
        <v>1.609</v>
      </c>
      <c r="C67" s="219">
        <v>5.3650000000000002</v>
      </c>
      <c r="D67" s="219">
        <v>7.0650000000000004</v>
      </c>
      <c r="E67" s="219">
        <v>19.920000000000002</v>
      </c>
      <c r="F67" s="219">
        <v>14.048</v>
      </c>
      <c r="G67" s="219">
        <v>8.9030000000000005</v>
      </c>
      <c r="H67" s="219">
        <v>5.9740000000000002</v>
      </c>
      <c r="I67" s="219">
        <v>9.3019999999999996</v>
      </c>
      <c r="J67" s="219">
        <v>12.632999999999999</v>
      </c>
      <c r="K67" s="219">
        <v>15.336</v>
      </c>
      <c r="L67" s="219">
        <v>12.179</v>
      </c>
      <c r="M67" s="219">
        <v>16.393999999999998</v>
      </c>
      <c r="N67" s="219">
        <v>29.446999999999999</v>
      </c>
      <c r="O67" s="219">
        <v>25.785</v>
      </c>
      <c r="P67" s="219">
        <v>23.042999999999999</v>
      </c>
      <c r="Q67" s="220">
        <v>23.548999999999999</v>
      </c>
      <c r="R67" s="220">
        <v>27.753</v>
      </c>
      <c r="S67" s="220">
        <v>15.999000000000001</v>
      </c>
      <c r="T67" s="220">
        <v>25.683</v>
      </c>
      <c r="U67" s="220">
        <v>32.924999999999997</v>
      </c>
      <c r="V67" s="220">
        <v>41.603000000000002</v>
      </c>
    </row>
    <row r="68" spans="1:22" x14ac:dyDescent="0.25">
      <c r="A68" s="231" t="s">
        <v>118</v>
      </c>
      <c r="B68" s="219">
        <v>20.972000000000001</v>
      </c>
      <c r="C68" s="219">
        <v>50.091999999999999</v>
      </c>
      <c r="D68" s="219">
        <v>60.648000000000003</v>
      </c>
      <c r="E68" s="219">
        <v>98.573999999999998</v>
      </c>
      <c r="F68" s="219">
        <v>88.043000000000006</v>
      </c>
      <c r="G68" s="219">
        <v>71.417000000000002</v>
      </c>
      <c r="H68" s="219">
        <v>58.41</v>
      </c>
      <c r="I68" s="219">
        <v>70.158000000000001</v>
      </c>
      <c r="J68" s="219">
        <v>83.643000000000001</v>
      </c>
      <c r="K68" s="219">
        <v>76.186000000000007</v>
      </c>
      <c r="L68" s="219">
        <v>70.144000000000005</v>
      </c>
      <c r="M68" s="219">
        <v>104.43</v>
      </c>
      <c r="N68" s="219">
        <v>104.46599999999999</v>
      </c>
      <c r="O68" s="219">
        <v>105.877</v>
      </c>
      <c r="P68" s="219">
        <v>97.578999999999994</v>
      </c>
      <c r="Q68" s="220">
        <v>105.006</v>
      </c>
      <c r="R68" s="220">
        <v>100.512</v>
      </c>
      <c r="S68" s="220">
        <v>47.353000000000002</v>
      </c>
      <c r="T68" s="220">
        <v>91.215999999999994</v>
      </c>
      <c r="U68" s="220">
        <v>106.39100000000001</v>
      </c>
      <c r="V68" s="220">
        <v>137.715</v>
      </c>
    </row>
    <row r="69" spans="1:22" x14ac:dyDescent="0.25">
      <c r="A69" s="231" t="s">
        <v>119</v>
      </c>
      <c r="B69" s="219">
        <v>0.74199999999999999</v>
      </c>
      <c r="C69" s="219">
        <v>6.8230000000000004</v>
      </c>
      <c r="D69" s="219">
        <v>4.3380000000000001</v>
      </c>
      <c r="E69" s="219">
        <v>7.0940000000000003</v>
      </c>
      <c r="F69" s="219">
        <v>7.4470000000000001</v>
      </c>
      <c r="G69" s="219">
        <v>8.9559999999999995</v>
      </c>
      <c r="H69" s="219">
        <v>4.2279999999999998</v>
      </c>
      <c r="I69" s="219">
        <v>7.0659999999999998</v>
      </c>
      <c r="J69" s="219">
        <v>6.6479999999999997</v>
      </c>
      <c r="K69" s="219">
        <v>6.0389999999999997</v>
      </c>
      <c r="L69" s="219">
        <v>4.6189999999999998</v>
      </c>
      <c r="M69" s="219">
        <v>8.4529999999999994</v>
      </c>
      <c r="N69" s="219">
        <v>12.263</v>
      </c>
      <c r="O69" s="219">
        <v>11.542999999999999</v>
      </c>
      <c r="P69" s="219">
        <v>7.0439999999999996</v>
      </c>
      <c r="Q69" s="220">
        <v>13.069000000000001</v>
      </c>
      <c r="R69" s="220">
        <v>16.260000000000002</v>
      </c>
      <c r="S69" s="220">
        <v>6.3319999999999999</v>
      </c>
      <c r="T69" s="220">
        <v>12.727</v>
      </c>
      <c r="U69" s="220">
        <v>17.736999999999998</v>
      </c>
      <c r="V69" s="220">
        <v>18.169</v>
      </c>
    </row>
    <row r="70" spans="1:22" x14ac:dyDescent="0.25">
      <c r="A70" s="231" t="s">
        <v>120</v>
      </c>
      <c r="B70" s="219">
        <v>0.21299999999999999</v>
      </c>
      <c r="C70" s="219">
        <v>3.81</v>
      </c>
      <c r="D70" s="219">
        <v>5.64</v>
      </c>
      <c r="E70" s="219">
        <v>8.1519999999999992</v>
      </c>
      <c r="F70" s="219">
        <v>10.143000000000001</v>
      </c>
      <c r="G70" s="219">
        <v>10.317</v>
      </c>
      <c r="H70" s="219">
        <v>8.5329999999999995</v>
      </c>
      <c r="I70" s="219">
        <v>10.334</v>
      </c>
      <c r="J70" s="219">
        <v>9.4629999999999992</v>
      </c>
      <c r="K70" s="219">
        <v>9.0419999999999998</v>
      </c>
      <c r="L70" s="219">
        <v>7.3730000000000002</v>
      </c>
      <c r="M70" s="219">
        <v>9.3309999999999995</v>
      </c>
      <c r="N70" s="219">
        <v>3.06</v>
      </c>
      <c r="O70" s="219">
        <v>23.34</v>
      </c>
      <c r="P70" s="219">
        <v>18.327000000000002</v>
      </c>
      <c r="Q70" s="220">
        <v>21.62</v>
      </c>
      <c r="R70" s="220">
        <v>24.719000000000001</v>
      </c>
      <c r="S70" s="220">
        <v>16.806999999999999</v>
      </c>
      <c r="T70" s="220">
        <v>18.8</v>
      </c>
      <c r="U70" s="220">
        <v>25.742999999999999</v>
      </c>
      <c r="V70" s="220">
        <v>25.981999999999999</v>
      </c>
    </row>
    <row r="71" spans="1:22" x14ac:dyDescent="0.25">
      <c r="A71" s="231" t="s">
        <v>121</v>
      </c>
      <c r="B71" s="219">
        <v>22.081</v>
      </c>
      <c r="C71" s="219">
        <v>21.587</v>
      </c>
      <c r="D71" s="219">
        <v>24.995000000000001</v>
      </c>
      <c r="E71" s="219">
        <v>59.441000000000003</v>
      </c>
      <c r="F71" s="219">
        <v>84.412000000000006</v>
      </c>
      <c r="G71" s="219">
        <v>34.472000000000001</v>
      </c>
      <c r="H71" s="219">
        <v>60.640999999999998</v>
      </c>
      <c r="I71" s="219">
        <v>59.429000000000002</v>
      </c>
      <c r="J71" s="219">
        <v>59.095999999999997</v>
      </c>
      <c r="K71" s="219">
        <v>61.265000000000001</v>
      </c>
      <c r="L71" s="219">
        <v>64.293000000000006</v>
      </c>
      <c r="M71" s="219">
        <v>48.314</v>
      </c>
      <c r="N71" s="219">
        <v>65.908000000000001</v>
      </c>
      <c r="O71" s="219">
        <v>78.200999999999993</v>
      </c>
      <c r="P71" s="219">
        <v>77.475999999999999</v>
      </c>
      <c r="Q71" s="220">
        <v>63.424999999999997</v>
      </c>
      <c r="R71" s="220">
        <v>59.996000000000002</v>
      </c>
      <c r="S71" s="220">
        <v>77.796999999999997</v>
      </c>
      <c r="T71" s="220">
        <v>114.565</v>
      </c>
      <c r="U71" s="220">
        <v>147.34899999999999</v>
      </c>
      <c r="V71" s="220">
        <v>159.33600000000001</v>
      </c>
    </row>
    <row r="72" spans="1:22" x14ac:dyDescent="0.25">
      <c r="A72" s="231" t="s">
        <v>122</v>
      </c>
      <c r="B72" s="219">
        <v>1.5309999999999999</v>
      </c>
      <c r="C72" s="219">
        <v>12.615</v>
      </c>
      <c r="D72" s="219">
        <v>15.138999999999999</v>
      </c>
      <c r="E72" s="219">
        <v>19.763000000000002</v>
      </c>
      <c r="F72" s="219">
        <v>24.074999999999999</v>
      </c>
      <c r="G72" s="219">
        <v>27.626000000000001</v>
      </c>
      <c r="H72" s="219">
        <v>21.577000000000002</v>
      </c>
      <c r="I72" s="219">
        <v>23.02</v>
      </c>
      <c r="J72" s="219">
        <v>23.335000000000001</v>
      </c>
      <c r="K72" s="219">
        <v>19.873000000000001</v>
      </c>
      <c r="L72" s="219">
        <v>22.478000000000002</v>
      </c>
      <c r="M72" s="219">
        <v>15.647</v>
      </c>
      <c r="N72" s="219">
        <v>20.334</v>
      </c>
      <c r="O72" s="219">
        <v>12.061999999999999</v>
      </c>
      <c r="P72" s="219">
        <v>23.599</v>
      </c>
      <c r="Q72" s="220">
        <v>40.753</v>
      </c>
      <c r="R72" s="220">
        <v>25.731999999999999</v>
      </c>
      <c r="S72" s="220">
        <v>13.384</v>
      </c>
      <c r="T72" s="220">
        <v>20.302</v>
      </c>
      <c r="U72" s="220">
        <v>22.998000000000001</v>
      </c>
      <c r="V72" s="220">
        <v>31.247</v>
      </c>
    </row>
    <row r="73" spans="1:22" x14ac:dyDescent="0.25">
      <c r="A73" s="231" t="s">
        <v>123</v>
      </c>
      <c r="B73" s="219">
        <v>2.2559999999999998</v>
      </c>
      <c r="C73" s="219">
        <v>3.988</v>
      </c>
      <c r="D73" s="219">
        <v>8.7569999999999997</v>
      </c>
      <c r="E73" s="219">
        <v>8.9149999999999991</v>
      </c>
      <c r="F73" s="219">
        <v>9.0649999999999995</v>
      </c>
      <c r="G73" s="219">
        <v>8.4559999999999995</v>
      </c>
      <c r="H73" s="219">
        <v>5.4320000000000004</v>
      </c>
      <c r="I73" s="219">
        <v>7.4530000000000003</v>
      </c>
      <c r="J73" s="219">
        <v>8.1850000000000005</v>
      </c>
      <c r="K73" s="219">
        <v>11.196</v>
      </c>
      <c r="L73" s="219">
        <v>7.1870000000000003</v>
      </c>
      <c r="M73" s="219">
        <v>10.978999999999999</v>
      </c>
      <c r="N73" s="219">
        <v>7.9779999999999998</v>
      </c>
      <c r="O73" s="219">
        <v>8.9619999999999997</v>
      </c>
      <c r="P73" s="219">
        <v>10.613</v>
      </c>
      <c r="Q73" s="220">
        <v>11.157999999999999</v>
      </c>
      <c r="R73" s="220">
        <v>8.4290000000000003</v>
      </c>
      <c r="S73" s="220">
        <v>6.3849999999999998</v>
      </c>
      <c r="T73" s="220">
        <v>8.3650000000000002</v>
      </c>
      <c r="U73" s="220">
        <v>15.266</v>
      </c>
      <c r="V73" s="220">
        <v>16.257999999999999</v>
      </c>
    </row>
    <row r="74" spans="1:22" ht="18" x14ac:dyDescent="0.25">
      <c r="A74" s="230" t="s">
        <v>237</v>
      </c>
      <c r="B74" s="215">
        <v>28.055</v>
      </c>
      <c r="C74" s="215">
        <v>92.643000000000001</v>
      </c>
      <c r="D74" s="215">
        <v>136.465</v>
      </c>
      <c r="E74" s="215">
        <v>131.97800000000001</v>
      </c>
      <c r="F74" s="215">
        <v>167.46799999999999</v>
      </c>
      <c r="G74" s="215">
        <v>173.208</v>
      </c>
      <c r="H74" s="215">
        <v>91.186999999999998</v>
      </c>
      <c r="I74" s="215">
        <v>118.23099999999999</v>
      </c>
      <c r="J74" s="215">
        <v>130.22300000000001</v>
      </c>
      <c r="K74" s="215">
        <v>129.79400000000001</v>
      </c>
      <c r="L74" s="215">
        <v>130.25299999999999</v>
      </c>
      <c r="M74" s="215">
        <v>144.601</v>
      </c>
      <c r="N74" s="215">
        <v>180.292</v>
      </c>
      <c r="O74" s="215">
        <v>230.71700000000001</v>
      </c>
      <c r="P74" s="215">
        <v>208.18299999999999</v>
      </c>
      <c r="Q74" s="216">
        <v>213.399</v>
      </c>
      <c r="R74" s="216">
        <v>219.81200000000001</v>
      </c>
      <c r="S74" s="216">
        <v>152.81399999999999</v>
      </c>
      <c r="T74" s="216">
        <v>263.51799999999997</v>
      </c>
      <c r="U74" s="216">
        <v>308.29399999999998</v>
      </c>
      <c r="V74" s="216">
        <v>326.209</v>
      </c>
    </row>
    <row r="75" spans="1:22" x14ac:dyDescent="0.25">
      <c r="A75" s="231" t="s">
        <v>125</v>
      </c>
      <c r="B75" s="219">
        <v>5.2999999999999999E-2</v>
      </c>
      <c r="C75" s="219">
        <v>1.516</v>
      </c>
      <c r="D75" s="219">
        <v>1.6890000000000001</v>
      </c>
      <c r="E75" s="219">
        <v>1.55</v>
      </c>
      <c r="F75" s="219">
        <v>3.2770000000000001</v>
      </c>
      <c r="G75" s="219">
        <v>1.4259999999999999</v>
      </c>
      <c r="H75" s="219">
        <v>2.4169999999999998</v>
      </c>
      <c r="I75" s="219">
        <v>2.9409999999999998</v>
      </c>
      <c r="J75" s="219">
        <v>2.4950000000000001</v>
      </c>
      <c r="K75" s="219">
        <v>1.8129999999999999</v>
      </c>
      <c r="L75" s="219">
        <v>2.56</v>
      </c>
      <c r="M75" s="219">
        <v>7.9480000000000004</v>
      </c>
      <c r="N75" s="219">
        <v>8.99</v>
      </c>
      <c r="O75" s="219">
        <v>8.3149999999999995</v>
      </c>
      <c r="P75" s="219">
        <v>8.718</v>
      </c>
      <c r="Q75" s="220">
        <v>8.8539999999999992</v>
      </c>
      <c r="R75" s="220">
        <v>8.5809999999999995</v>
      </c>
      <c r="S75" s="220">
        <v>4.9089999999999998</v>
      </c>
      <c r="T75" s="220">
        <v>10.287000000000001</v>
      </c>
      <c r="U75" s="220">
        <v>10.689</v>
      </c>
      <c r="V75" s="220">
        <v>10.750999999999999</v>
      </c>
    </row>
    <row r="76" spans="1:22" x14ac:dyDescent="0.25">
      <c r="A76" s="231" t="s">
        <v>126</v>
      </c>
      <c r="B76" s="219">
        <v>15.019</v>
      </c>
      <c r="C76" s="219">
        <v>46.457000000000001</v>
      </c>
      <c r="D76" s="219">
        <v>78.430000000000007</v>
      </c>
      <c r="E76" s="219">
        <v>76.254999999999995</v>
      </c>
      <c r="F76" s="219">
        <v>91.929000000000002</v>
      </c>
      <c r="G76" s="219">
        <v>97.462000000000003</v>
      </c>
      <c r="H76" s="219">
        <v>40.796999999999997</v>
      </c>
      <c r="I76" s="219">
        <v>57.466000000000001</v>
      </c>
      <c r="J76" s="219">
        <v>57.517000000000003</v>
      </c>
      <c r="K76" s="219">
        <v>70.244</v>
      </c>
      <c r="L76" s="219">
        <v>65.403999999999996</v>
      </c>
      <c r="M76" s="219">
        <v>69.03</v>
      </c>
      <c r="N76" s="219">
        <v>73.013999999999996</v>
      </c>
      <c r="O76" s="219">
        <v>128.56200000000001</v>
      </c>
      <c r="P76" s="219">
        <v>103.488</v>
      </c>
      <c r="Q76" s="220">
        <v>102.78700000000001</v>
      </c>
      <c r="R76" s="220">
        <v>95.585999999999999</v>
      </c>
      <c r="S76" s="220">
        <v>72.042000000000002</v>
      </c>
      <c r="T76" s="220">
        <v>125.73</v>
      </c>
      <c r="U76" s="220">
        <v>151.988</v>
      </c>
      <c r="V76" s="220">
        <v>160.63900000000001</v>
      </c>
    </row>
    <row r="77" spans="1:22" x14ac:dyDescent="0.25">
      <c r="A77" s="231" t="s">
        <v>127</v>
      </c>
      <c r="B77" s="219">
        <v>3.4049999999999998</v>
      </c>
      <c r="C77" s="219">
        <v>21.448</v>
      </c>
      <c r="D77" s="219">
        <v>17.510999999999999</v>
      </c>
      <c r="E77" s="219">
        <v>15.863</v>
      </c>
      <c r="F77" s="219">
        <v>24.292000000000002</v>
      </c>
      <c r="G77" s="219">
        <v>32.950000000000003</v>
      </c>
      <c r="H77" s="219">
        <v>12.176</v>
      </c>
      <c r="I77" s="219">
        <v>18.757999999999999</v>
      </c>
      <c r="J77" s="219">
        <v>18.768999999999998</v>
      </c>
      <c r="K77" s="219">
        <v>19.242000000000001</v>
      </c>
      <c r="L77" s="219">
        <v>19.018999999999998</v>
      </c>
      <c r="M77" s="219">
        <v>27.696000000000002</v>
      </c>
      <c r="N77" s="219">
        <v>50.441000000000003</v>
      </c>
      <c r="O77" s="219">
        <v>31.568999999999999</v>
      </c>
      <c r="P77" s="219">
        <v>39.973999999999997</v>
      </c>
      <c r="Q77" s="220">
        <v>35.963000000000001</v>
      </c>
      <c r="R77" s="220">
        <v>45.104999999999997</v>
      </c>
      <c r="S77" s="220">
        <v>35.201000000000001</v>
      </c>
      <c r="T77" s="220">
        <v>56.396999999999998</v>
      </c>
      <c r="U77" s="220">
        <v>63.133000000000003</v>
      </c>
      <c r="V77" s="220">
        <v>75.614999999999995</v>
      </c>
    </row>
    <row r="78" spans="1:22" x14ac:dyDescent="0.25">
      <c r="A78" s="235" t="s">
        <v>79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20"/>
      <c r="R78" s="220"/>
      <c r="S78" s="220"/>
      <c r="T78" s="220"/>
      <c r="U78" s="220"/>
      <c r="V78" s="220"/>
    </row>
    <row r="79" spans="1:22" ht="19.5" x14ac:dyDescent="0.25">
      <c r="A79" s="234" t="s">
        <v>245</v>
      </c>
      <c r="B79" s="219">
        <v>0.23699999999999999</v>
      </c>
      <c r="C79" s="219">
        <v>3.94</v>
      </c>
      <c r="D79" s="219">
        <v>5.5979999999999999</v>
      </c>
      <c r="E79" s="219">
        <v>6.2610000000000001</v>
      </c>
      <c r="F79" s="219">
        <v>11.007</v>
      </c>
      <c r="G79" s="219">
        <v>11.683999999999999</v>
      </c>
      <c r="H79" s="219">
        <v>3.2589999999999999</v>
      </c>
      <c r="I79" s="219">
        <v>7.1459999999999999</v>
      </c>
      <c r="J79" s="219">
        <v>9.33</v>
      </c>
      <c r="K79" s="219">
        <v>5.7930000000000001</v>
      </c>
      <c r="L79" s="219">
        <v>6.8220000000000001</v>
      </c>
      <c r="M79" s="219">
        <v>11.657999999999999</v>
      </c>
      <c r="N79" s="219">
        <v>9.2759999999999998</v>
      </c>
      <c r="O79" s="219">
        <v>15.526</v>
      </c>
      <c r="P79" s="219">
        <v>20.068000000000001</v>
      </c>
      <c r="Q79" s="220">
        <v>11.058999999999999</v>
      </c>
      <c r="R79" s="220">
        <v>10.227</v>
      </c>
      <c r="S79" s="220">
        <v>7.4720000000000004</v>
      </c>
      <c r="T79" s="220">
        <v>17.895</v>
      </c>
      <c r="U79" s="220">
        <v>21.202999999999999</v>
      </c>
      <c r="V79" s="220">
        <v>22.942</v>
      </c>
    </row>
    <row r="80" spans="1:22" ht="19.5" x14ac:dyDescent="0.25">
      <c r="A80" s="234" t="s">
        <v>129</v>
      </c>
      <c r="B80" s="219" t="s">
        <v>82</v>
      </c>
      <c r="C80" s="219">
        <v>0.61099999999999999</v>
      </c>
      <c r="D80" s="219">
        <v>0.84899999999999998</v>
      </c>
      <c r="E80" s="219">
        <v>0.40799999999999997</v>
      </c>
      <c r="F80" s="219">
        <v>1.121</v>
      </c>
      <c r="G80" s="219">
        <v>1.907</v>
      </c>
      <c r="H80" s="219">
        <v>0.46400000000000002</v>
      </c>
      <c r="I80" s="219">
        <v>0.495</v>
      </c>
      <c r="J80" s="219">
        <v>0.20300000000000001</v>
      </c>
      <c r="K80" s="219">
        <v>3.1</v>
      </c>
      <c r="L80" s="219">
        <v>1.6160000000000001</v>
      </c>
      <c r="M80" s="219">
        <v>2.9870000000000001</v>
      </c>
      <c r="N80" s="219">
        <v>4.1740000000000004</v>
      </c>
      <c r="O80" s="219">
        <v>2.83</v>
      </c>
      <c r="P80" s="219">
        <v>2.64</v>
      </c>
      <c r="Q80" s="220">
        <v>2.6560000000000001</v>
      </c>
      <c r="R80" s="220">
        <v>7.8289999999999997</v>
      </c>
      <c r="S80" s="220">
        <v>2.4660000000000002</v>
      </c>
      <c r="T80" s="220">
        <v>3.0009999999999999</v>
      </c>
      <c r="U80" s="220">
        <v>2.8450000000000002</v>
      </c>
      <c r="V80" s="220">
        <v>4.5620000000000003</v>
      </c>
    </row>
    <row r="81" spans="1:22" ht="19.5" x14ac:dyDescent="0.25">
      <c r="A81" s="234" t="s">
        <v>254</v>
      </c>
      <c r="B81" s="219">
        <v>3.1680000000000001</v>
      </c>
      <c r="C81" s="219">
        <v>16.896999999999998</v>
      </c>
      <c r="D81" s="219">
        <v>11.064</v>
      </c>
      <c r="E81" s="219">
        <v>9.1940000000000008</v>
      </c>
      <c r="F81" s="219">
        <v>12.164</v>
      </c>
      <c r="G81" s="219">
        <v>19.359000000000002</v>
      </c>
      <c r="H81" s="219">
        <v>8.4529999999999994</v>
      </c>
      <c r="I81" s="219">
        <v>11.117000000000001</v>
      </c>
      <c r="J81" s="219">
        <v>9.2360000000000007</v>
      </c>
      <c r="K81" s="219">
        <v>10.349</v>
      </c>
      <c r="L81" s="219">
        <v>10.581</v>
      </c>
      <c r="M81" s="219">
        <v>13.051</v>
      </c>
      <c r="N81" s="219">
        <v>36.991</v>
      </c>
      <c r="O81" s="219">
        <v>13.212999999999999</v>
      </c>
      <c r="P81" s="219">
        <v>17.265999999999998</v>
      </c>
      <c r="Q81" s="220">
        <v>22.248000000000001</v>
      </c>
      <c r="R81" s="220">
        <v>27.048999999999999</v>
      </c>
      <c r="S81" s="220">
        <v>25.263000000000002</v>
      </c>
      <c r="T81" s="220">
        <v>35.500999999999998</v>
      </c>
      <c r="U81" s="220">
        <v>39.085000000000001</v>
      </c>
      <c r="V81" s="220">
        <v>48.110999999999997</v>
      </c>
    </row>
    <row r="82" spans="1:22" x14ac:dyDescent="0.25">
      <c r="A82" s="231" t="s">
        <v>132</v>
      </c>
      <c r="B82" s="219">
        <v>9.5779999999999994</v>
      </c>
      <c r="C82" s="219">
        <v>23.222000000000001</v>
      </c>
      <c r="D82" s="219">
        <v>38.835000000000001</v>
      </c>
      <c r="E82" s="219">
        <v>38.31</v>
      </c>
      <c r="F82" s="219">
        <v>47.97</v>
      </c>
      <c r="G82" s="219">
        <v>41.37</v>
      </c>
      <c r="H82" s="219">
        <v>35.796999999999997</v>
      </c>
      <c r="I82" s="219">
        <v>39.066000000000003</v>
      </c>
      <c r="J82" s="219">
        <v>51.442</v>
      </c>
      <c r="K82" s="219">
        <v>38.494999999999997</v>
      </c>
      <c r="L82" s="219">
        <v>43.27</v>
      </c>
      <c r="M82" s="219">
        <v>39.927</v>
      </c>
      <c r="N82" s="219">
        <v>47.847000000000001</v>
      </c>
      <c r="O82" s="219">
        <v>62.271000000000001</v>
      </c>
      <c r="P82" s="219">
        <v>56.003</v>
      </c>
      <c r="Q82" s="220">
        <v>65.795000000000002</v>
      </c>
      <c r="R82" s="220">
        <v>70.540000000000006</v>
      </c>
      <c r="S82" s="220">
        <v>40.661999999999999</v>
      </c>
      <c r="T82" s="220">
        <v>71.103999999999999</v>
      </c>
      <c r="U82" s="220">
        <v>82.483999999999995</v>
      </c>
      <c r="V82" s="220">
        <v>79.203999999999994</v>
      </c>
    </row>
    <row r="83" spans="1:22" ht="18" x14ac:dyDescent="0.25">
      <c r="A83" s="230" t="s">
        <v>238</v>
      </c>
      <c r="B83" s="215">
        <v>90.527000000000001</v>
      </c>
      <c r="C83" s="215">
        <v>181.90899999999999</v>
      </c>
      <c r="D83" s="215">
        <v>186.77799999999999</v>
      </c>
      <c r="E83" s="215">
        <v>200.34399999999999</v>
      </c>
      <c r="F83" s="215">
        <v>223.84899999999999</v>
      </c>
      <c r="G83" s="215">
        <v>291.85399999999998</v>
      </c>
      <c r="H83" s="215">
        <v>250.465</v>
      </c>
      <c r="I83" s="215">
        <v>254.93299999999999</v>
      </c>
      <c r="J83" s="215">
        <v>213.34299999999999</v>
      </c>
      <c r="K83" s="215">
        <v>200.63900000000001</v>
      </c>
      <c r="L83" s="215">
        <v>198.90799999999999</v>
      </c>
      <c r="M83" s="215">
        <v>168.60300000000001</v>
      </c>
      <c r="N83" s="215">
        <v>168.05500000000001</v>
      </c>
      <c r="O83" s="215">
        <v>302.58</v>
      </c>
      <c r="P83" s="215">
        <v>274.08</v>
      </c>
      <c r="Q83" s="216">
        <v>245.80599999999998</v>
      </c>
      <c r="R83" s="216">
        <v>240.018</v>
      </c>
      <c r="S83" s="216">
        <v>185.59</v>
      </c>
      <c r="T83" s="216">
        <v>298.37599999999998</v>
      </c>
      <c r="U83" s="216">
        <v>487.10599999999999</v>
      </c>
      <c r="V83" s="216">
        <v>447.49400000000003</v>
      </c>
    </row>
    <row r="84" spans="1:22" x14ac:dyDescent="0.25">
      <c r="A84" s="231" t="s">
        <v>134</v>
      </c>
      <c r="B84" s="219">
        <v>9.4629999999999992</v>
      </c>
      <c r="C84" s="219">
        <v>11.901999999999999</v>
      </c>
      <c r="D84" s="219">
        <v>0.33400000000000002</v>
      </c>
      <c r="E84" s="219">
        <v>1.8089999999999999</v>
      </c>
      <c r="F84" s="219">
        <v>1.127</v>
      </c>
      <c r="G84" s="219">
        <v>1.302</v>
      </c>
      <c r="H84" s="219">
        <v>10.32</v>
      </c>
      <c r="I84" s="219">
        <v>38.512</v>
      </c>
      <c r="J84" s="219">
        <v>10.848000000000001</v>
      </c>
      <c r="K84" s="219">
        <v>21.56</v>
      </c>
      <c r="L84" s="219">
        <v>23.256</v>
      </c>
      <c r="M84" s="219">
        <v>10.241</v>
      </c>
      <c r="N84" s="219">
        <v>12.37</v>
      </c>
      <c r="O84" s="219">
        <v>15.765000000000001</v>
      </c>
      <c r="P84" s="219">
        <v>11.587</v>
      </c>
      <c r="Q84" s="220">
        <v>6.1230000000000002</v>
      </c>
      <c r="R84" s="220">
        <v>8.7140000000000004</v>
      </c>
      <c r="S84" s="220">
        <v>11.868</v>
      </c>
      <c r="T84" s="220">
        <v>15.582000000000001</v>
      </c>
      <c r="U84" s="220">
        <v>21.300999999999998</v>
      </c>
      <c r="V84" s="220">
        <v>18.952999999999999</v>
      </c>
    </row>
    <row r="85" spans="1:22" x14ac:dyDescent="0.25">
      <c r="A85" s="231" t="s">
        <v>135</v>
      </c>
      <c r="B85" s="220" t="s">
        <v>271</v>
      </c>
      <c r="C85" s="219">
        <v>0.253</v>
      </c>
      <c r="D85" s="219">
        <v>0.184</v>
      </c>
      <c r="E85" s="219">
        <v>0.08</v>
      </c>
      <c r="F85" s="219">
        <v>0.20100000000000001</v>
      </c>
      <c r="G85" s="219">
        <v>0.219</v>
      </c>
      <c r="H85" s="219">
        <v>0.221</v>
      </c>
      <c r="I85" s="219">
        <v>0.28000000000000003</v>
      </c>
      <c r="J85" s="219">
        <v>0.34100000000000003</v>
      </c>
      <c r="K85" s="219">
        <v>0.105</v>
      </c>
      <c r="L85" s="219">
        <v>0.214</v>
      </c>
      <c r="M85" s="219">
        <v>0.379</v>
      </c>
      <c r="N85" s="219">
        <v>0.28000000000000003</v>
      </c>
      <c r="O85" s="219">
        <v>0.73199999999999998</v>
      </c>
      <c r="P85" s="219">
        <v>3.5249999999999999</v>
      </c>
      <c r="Q85" s="220">
        <v>1.1559999999999999</v>
      </c>
      <c r="R85" s="220">
        <v>0.65400000000000003</v>
      </c>
      <c r="S85" s="220">
        <v>0.53600000000000003</v>
      </c>
      <c r="T85" s="220">
        <v>0.57599999999999996</v>
      </c>
      <c r="U85" s="220">
        <v>0.44</v>
      </c>
      <c r="V85" s="220">
        <v>0.41699999999999998</v>
      </c>
    </row>
    <row r="86" spans="1:22" x14ac:dyDescent="0.25">
      <c r="A86" s="231" t="s">
        <v>136</v>
      </c>
      <c r="B86" s="219">
        <v>3.1259999999999999</v>
      </c>
      <c r="C86" s="219">
        <v>0.7</v>
      </c>
      <c r="D86" s="219">
        <v>1.5980000000000001</v>
      </c>
      <c r="E86" s="219">
        <v>2.1819999999999999</v>
      </c>
      <c r="F86" s="219">
        <v>6.9249999999999998</v>
      </c>
      <c r="G86" s="219">
        <v>7.89</v>
      </c>
      <c r="H86" s="219">
        <v>4.899</v>
      </c>
      <c r="I86" s="219">
        <v>4.5590000000000002</v>
      </c>
      <c r="J86" s="219">
        <v>2.3460000000000001</v>
      </c>
      <c r="K86" s="219">
        <v>4.2050000000000001</v>
      </c>
      <c r="L86" s="219">
        <v>2.7879999999999998</v>
      </c>
      <c r="M86" s="219">
        <v>3.5569999999999999</v>
      </c>
      <c r="N86" s="219">
        <v>6.4530000000000003</v>
      </c>
      <c r="O86" s="219">
        <v>2.427</v>
      </c>
      <c r="P86" s="219">
        <v>2.919</v>
      </c>
      <c r="Q86" s="220">
        <v>5.64</v>
      </c>
      <c r="R86" s="220">
        <v>3.4359999999999999</v>
      </c>
      <c r="S86" s="220">
        <v>3.4079999999999999</v>
      </c>
      <c r="T86" s="220">
        <v>6.7590000000000003</v>
      </c>
      <c r="U86" s="220">
        <v>6.0259999999999998</v>
      </c>
      <c r="V86" s="220">
        <v>5.4240000000000004</v>
      </c>
    </row>
    <row r="87" spans="1:22" x14ac:dyDescent="0.25">
      <c r="A87" s="231" t="s">
        <v>137</v>
      </c>
      <c r="B87" s="220" t="s">
        <v>271</v>
      </c>
      <c r="C87" s="219">
        <v>23.263999999999999</v>
      </c>
      <c r="D87" s="219">
        <v>34.412999999999997</v>
      </c>
      <c r="E87" s="219">
        <v>38.603999999999999</v>
      </c>
      <c r="F87" s="219">
        <v>48.915999999999997</v>
      </c>
      <c r="G87" s="219">
        <v>100.623</v>
      </c>
      <c r="H87" s="219">
        <v>70.061999999999998</v>
      </c>
      <c r="I87" s="219">
        <v>54.337000000000003</v>
      </c>
      <c r="J87" s="219">
        <v>27.529</v>
      </c>
      <c r="K87" s="219">
        <v>33.189</v>
      </c>
      <c r="L87" s="219">
        <v>31.425000000000001</v>
      </c>
      <c r="M87" s="219">
        <v>25.641999999999999</v>
      </c>
      <c r="N87" s="219">
        <v>23.338999999999999</v>
      </c>
      <c r="O87" s="219">
        <v>40.07</v>
      </c>
      <c r="P87" s="219">
        <v>42.999000000000002</v>
      </c>
      <c r="Q87" s="220">
        <v>37.122</v>
      </c>
      <c r="R87" s="220">
        <v>39.893999999999998</v>
      </c>
      <c r="S87" s="220">
        <v>24.526</v>
      </c>
      <c r="T87" s="220">
        <v>38.957999999999998</v>
      </c>
      <c r="U87" s="220">
        <v>69.117000000000004</v>
      </c>
      <c r="V87" s="220">
        <v>56.863</v>
      </c>
    </row>
    <row r="88" spans="1:22" x14ac:dyDescent="0.25">
      <c r="A88" s="231" t="s">
        <v>138</v>
      </c>
      <c r="B88" s="219">
        <v>42.453000000000003</v>
      </c>
      <c r="C88" s="219">
        <v>70.114000000000004</v>
      </c>
      <c r="D88" s="219">
        <v>54.808999999999997</v>
      </c>
      <c r="E88" s="219">
        <v>28.614999999999998</v>
      </c>
      <c r="F88" s="219">
        <v>28.545000000000002</v>
      </c>
      <c r="G88" s="219">
        <v>28.161999999999999</v>
      </c>
      <c r="H88" s="219">
        <v>27.73</v>
      </c>
      <c r="I88" s="219">
        <v>29.963999999999999</v>
      </c>
      <c r="J88" s="219">
        <v>20.091999999999999</v>
      </c>
      <c r="K88" s="219">
        <v>30.91</v>
      </c>
      <c r="L88" s="219">
        <v>24.295999999999999</v>
      </c>
      <c r="M88" s="219">
        <v>18.369</v>
      </c>
      <c r="N88" s="219">
        <v>16.529</v>
      </c>
      <c r="O88" s="219">
        <v>29.706</v>
      </c>
      <c r="P88" s="219">
        <v>23.925000000000001</v>
      </c>
      <c r="Q88" s="220">
        <v>25.998000000000001</v>
      </c>
      <c r="R88" s="220">
        <v>20.158000000000001</v>
      </c>
      <c r="S88" s="220">
        <v>18.934000000000001</v>
      </c>
      <c r="T88" s="220">
        <v>25.815000000000001</v>
      </c>
      <c r="U88" s="220">
        <v>40.792999999999999</v>
      </c>
      <c r="V88" s="220">
        <v>36.094000000000001</v>
      </c>
    </row>
    <row r="89" spans="1:22" x14ac:dyDescent="0.25">
      <c r="A89" s="231" t="s">
        <v>139</v>
      </c>
      <c r="B89" s="219">
        <v>7.7569999999999997</v>
      </c>
      <c r="C89" s="219">
        <v>10.138</v>
      </c>
      <c r="D89" s="219">
        <v>10.648</v>
      </c>
      <c r="E89" s="219">
        <v>22.713000000000001</v>
      </c>
      <c r="F89" s="219">
        <v>25.811</v>
      </c>
      <c r="G89" s="219">
        <v>35.670999999999999</v>
      </c>
      <c r="H89" s="219">
        <v>37.1</v>
      </c>
      <c r="I89" s="219">
        <v>24.260999999999999</v>
      </c>
      <c r="J89" s="219">
        <v>66.727000000000004</v>
      </c>
      <c r="K89" s="219">
        <v>21.071999999999999</v>
      </c>
      <c r="L89" s="219">
        <v>25.324000000000002</v>
      </c>
      <c r="M89" s="219">
        <v>20.533999999999999</v>
      </c>
      <c r="N89" s="219">
        <v>11.948</v>
      </c>
      <c r="O89" s="219">
        <v>33.784999999999997</v>
      </c>
      <c r="P89" s="219">
        <v>24.783000000000001</v>
      </c>
      <c r="Q89" s="220">
        <v>30.571999999999999</v>
      </c>
      <c r="R89" s="220">
        <v>22.448</v>
      </c>
      <c r="S89" s="220">
        <v>17.988</v>
      </c>
      <c r="T89" s="220">
        <v>57.079000000000001</v>
      </c>
      <c r="U89" s="220">
        <v>75.995999999999995</v>
      </c>
      <c r="V89" s="220">
        <v>81.147000000000006</v>
      </c>
    </row>
    <row r="90" spans="1:22" x14ac:dyDescent="0.25">
      <c r="A90" s="231" t="s">
        <v>140</v>
      </c>
      <c r="B90" s="219">
        <v>1.8660000000000001</v>
      </c>
      <c r="C90" s="219">
        <v>7.3789999999999996</v>
      </c>
      <c r="D90" s="219">
        <v>10.754</v>
      </c>
      <c r="E90" s="219">
        <v>17.033000000000001</v>
      </c>
      <c r="F90" s="219">
        <v>16.821000000000002</v>
      </c>
      <c r="G90" s="219">
        <v>18.826000000000001</v>
      </c>
      <c r="H90" s="219">
        <v>18.228999999999999</v>
      </c>
      <c r="I90" s="219">
        <v>21.41</v>
      </c>
      <c r="J90" s="219">
        <v>20.573</v>
      </c>
      <c r="K90" s="219">
        <v>21.515000000000001</v>
      </c>
      <c r="L90" s="219">
        <v>22.379000000000001</v>
      </c>
      <c r="M90" s="219">
        <v>24.030999999999999</v>
      </c>
      <c r="N90" s="219">
        <v>28.620999999999999</v>
      </c>
      <c r="O90" s="219">
        <v>34.130000000000003</v>
      </c>
      <c r="P90" s="219">
        <v>30.16</v>
      </c>
      <c r="Q90" s="220">
        <v>29.103999999999999</v>
      </c>
      <c r="R90" s="220">
        <v>28.974</v>
      </c>
      <c r="S90" s="220">
        <v>24.576000000000001</v>
      </c>
      <c r="T90" s="220">
        <v>37.484000000000002</v>
      </c>
      <c r="U90" s="220">
        <v>40.42</v>
      </c>
      <c r="V90" s="220">
        <v>45.694000000000003</v>
      </c>
    </row>
    <row r="91" spans="1:22" x14ac:dyDescent="0.25">
      <c r="A91" s="231" t="s">
        <v>141</v>
      </c>
      <c r="B91" s="219">
        <v>4.1319999999999997</v>
      </c>
      <c r="C91" s="219">
        <v>25.888000000000002</v>
      </c>
      <c r="D91" s="219">
        <v>36.146999999999998</v>
      </c>
      <c r="E91" s="219">
        <v>48.28</v>
      </c>
      <c r="F91" s="219">
        <v>48.988</v>
      </c>
      <c r="G91" s="219">
        <v>53.51</v>
      </c>
      <c r="H91" s="219">
        <v>49.033999999999999</v>
      </c>
      <c r="I91" s="219">
        <v>41.604999999999997</v>
      </c>
      <c r="J91" s="219">
        <v>33.712000000000003</v>
      </c>
      <c r="K91" s="219">
        <v>33.067999999999998</v>
      </c>
      <c r="L91" s="219">
        <v>35.659999999999997</v>
      </c>
      <c r="M91" s="219">
        <v>31.806999999999999</v>
      </c>
      <c r="N91" s="219">
        <v>29.861000000000001</v>
      </c>
      <c r="O91" s="219">
        <v>97.341999999999999</v>
      </c>
      <c r="P91" s="219">
        <v>75.585999999999999</v>
      </c>
      <c r="Q91" s="220">
        <v>42.881999999999998</v>
      </c>
      <c r="R91" s="220">
        <v>46.039000000000001</v>
      </c>
      <c r="S91" s="220">
        <v>33.762999999999998</v>
      </c>
      <c r="T91" s="220">
        <v>44.893000000000001</v>
      </c>
      <c r="U91" s="220">
        <v>53.045000000000002</v>
      </c>
      <c r="V91" s="220">
        <v>51.335000000000001</v>
      </c>
    </row>
    <row r="92" spans="1:22" x14ac:dyDescent="0.25">
      <c r="A92" s="231" t="s">
        <v>142</v>
      </c>
      <c r="B92" s="219">
        <v>6.2789999999999999</v>
      </c>
      <c r="C92" s="219">
        <v>22.943000000000001</v>
      </c>
      <c r="D92" s="219">
        <v>27.024000000000001</v>
      </c>
      <c r="E92" s="219">
        <v>29.786000000000001</v>
      </c>
      <c r="F92" s="219">
        <v>33.094000000000001</v>
      </c>
      <c r="G92" s="219">
        <v>30.948</v>
      </c>
      <c r="H92" s="219">
        <v>25.741</v>
      </c>
      <c r="I92" s="219">
        <v>29.123000000000001</v>
      </c>
      <c r="J92" s="219">
        <v>21.312999999999999</v>
      </c>
      <c r="K92" s="219">
        <v>28.100999999999999</v>
      </c>
      <c r="L92" s="219">
        <v>26.788</v>
      </c>
      <c r="M92" s="219">
        <v>28.361000000000001</v>
      </c>
      <c r="N92" s="219">
        <v>29.821999999999999</v>
      </c>
      <c r="O92" s="219">
        <v>41.578000000000003</v>
      </c>
      <c r="P92" s="219">
        <v>49.692999999999998</v>
      </c>
      <c r="Q92" s="220">
        <v>58.343000000000004</v>
      </c>
      <c r="R92" s="220">
        <v>63.994999999999997</v>
      </c>
      <c r="S92" s="220">
        <v>42.771999999999998</v>
      </c>
      <c r="T92" s="220">
        <v>56.600999999999999</v>
      </c>
      <c r="U92" s="220">
        <v>165.97399999999999</v>
      </c>
      <c r="V92" s="220">
        <v>140.589</v>
      </c>
    </row>
    <row r="93" spans="1:22" x14ac:dyDescent="0.25">
      <c r="A93" s="231" t="s">
        <v>143</v>
      </c>
      <c r="B93" s="219">
        <v>1.0960000000000001</v>
      </c>
      <c r="C93" s="219">
        <v>9.3279999999999994</v>
      </c>
      <c r="D93" s="219">
        <v>10.867000000000001</v>
      </c>
      <c r="E93" s="219">
        <v>11.242000000000001</v>
      </c>
      <c r="F93" s="219">
        <v>13.420999999999999</v>
      </c>
      <c r="G93" s="219">
        <v>14.702999999999999</v>
      </c>
      <c r="H93" s="219">
        <v>7.1289999999999996</v>
      </c>
      <c r="I93" s="219">
        <v>10.882</v>
      </c>
      <c r="J93" s="219">
        <v>9.8620000000000001</v>
      </c>
      <c r="K93" s="219">
        <v>6.9139999999999997</v>
      </c>
      <c r="L93" s="219">
        <v>6.7779999999999996</v>
      </c>
      <c r="M93" s="219">
        <v>5.6820000000000004</v>
      </c>
      <c r="N93" s="219">
        <v>8.8320000000000007</v>
      </c>
      <c r="O93" s="219">
        <v>7.0449999999999999</v>
      </c>
      <c r="P93" s="219">
        <v>8.9030000000000005</v>
      </c>
      <c r="Q93" s="220">
        <v>8.8659999999999997</v>
      </c>
      <c r="R93" s="220">
        <v>5.7060000000000004</v>
      </c>
      <c r="S93" s="220">
        <v>7.2190000000000003</v>
      </c>
      <c r="T93" s="220">
        <v>14.629</v>
      </c>
      <c r="U93" s="220">
        <v>13.994</v>
      </c>
      <c r="V93" s="220">
        <v>10.978</v>
      </c>
    </row>
    <row r="94" spans="1:22" ht="18" x14ac:dyDescent="0.25">
      <c r="A94" s="230" t="s">
        <v>239</v>
      </c>
      <c r="B94" s="215">
        <v>55.631</v>
      </c>
      <c r="C94" s="215">
        <v>59.375</v>
      </c>
      <c r="D94" s="215">
        <v>60.667999999999999</v>
      </c>
      <c r="E94" s="215">
        <v>69.778000000000006</v>
      </c>
      <c r="F94" s="215">
        <v>67.512</v>
      </c>
      <c r="G94" s="215">
        <v>76.891999999999996</v>
      </c>
      <c r="H94" s="215">
        <v>55.405999999999999</v>
      </c>
      <c r="I94" s="215">
        <v>62.362000000000002</v>
      </c>
      <c r="J94" s="215">
        <v>65.992999999999995</v>
      </c>
      <c r="K94" s="215">
        <v>60.046999999999997</v>
      </c>
      <c r="L94" s="215">
        <v>54.877000000000002</v>
      </c>
      <c r="M94" s="215">
        <v>67.025000000000006</v>
      </c>
      <c r="N94" s="215">
        <v>75.436999999999998</v>
      </c>
      <c r="O94" s="215">
        <v>77.528000000000006</v>
      </c>
      <c r="P94" s="215">
        <v>89.125</v>
      </c>
      <c r="Q94" s="216">
        <v>97.793999999999997</v>
      </c>
      <c r="R94" s="216">
        <v>70.382000000000005</v>
      </c>
      <c r="S94" s="216">
        <v>64.989000000000004</v>
      </c>
      <c r="T94" s="216">
        <v>86.096000000000004</v>
      </c>
      <c r="U94" s="216">
        <v>109.846</v>
      </c>
      <c r="V94" s="216">
        <v>105.887</v>
      </c>
    </row>
    <row r="95" spans="1:22" x14ac:dyDescent="0.25">
      <c r="A95" s="231" t="s">
        <v>145</v>
      </c>
      <c r="B95" s="219">
        <v>9.4879999999999995</v>
      </c>
      <c r="C95" s="219">
        <v>6.77</v>
      </c>
      <c r="D95" s="219">
        <v>12.865</v>
      </c>
      <c r="E95" s="219">
        <v>7.5190000000000001</v>
      </c>
      <c r="F95" s="219">
        <v>7.923</v>
      </c>
      <c r="G95" s="219">
        <v>9.7159999999999993</v>
      </c>
      <c r="H95" s="219">
        <v>5.0049999999999999</v>
      </c>
      <c r="I95" s="219">
        <v>6.9279999999999999</v>
      </c>
      <c r="J95" s="219">
        <v>7.3259999999999996</v>
      </c>
      <c r="K95" s="219">
        <v>9.19</v>
      </c>
      <c r="L95" s="219">
        <v>3.6459999999999999</v>
      </c>
      <c r="M95" s="219">
        <v>6.2320000000000002</v>
      </c>
      <c r="N95" s="219">
        <v>9.0649999999999995</v>
      </c>
      <c r="O95" s="219">
        <v>19.837</v>
      </c>
      <c r="P95" s="219">
        <v>9.91</v>
      </c>
      <c r="Q95" s="220">
        <v>7.76</v>
      </c>
      <c r="R95" s="220">
        <v>7.2709999999999999</v>
      </c>
      <c r="S95" s="220">
        <v>7.7140000000000004</v>
      </c>
      <c r="T95" s="220">
        <v>7.3650000000000002</v>
      </c>
      <c r="U95" s="220">
        <v>9.5220000000000002</v>
      </c>
      <c r="V95" s="220">
        <v>7.56</v>
      </c>
    </row>
    <row r="96" spans="1:22" x14ac:dyDescent="0.25">
      <c r="A96" s="243" t="s">
        <v>146</v>
      </c>
      <c r="B96" s="219">
        <v>7.9279999999999999</v>
      </c>
      <c r="C96" s="219">
        <v>8.6379999999999999</v>
      </c>
      <c r="D96" s="219">
        <v>6.6639999999999997</v>
      </c>
      <c r="E96" s="219">
        <v>6.7229999999999999</v>
      </c>
      <c r="F96" s="219">
        <v>5.7560000000000002</v>
      </c>
      <c r="G96" s="219">
        <v>12.882</v>
      </c>
      <c r="H96" s="219">
        <v>8.5489999999999995</v>
      </c>
      <c r="I96" s="219">
        <v>8.2550000000000008</v>
      </c>
      <c r="J96" s="219">
        <v>9.6950000000000003</v>
      </c>
      <c r="K96" s="219">
        <v>9.5760000000000005</v>
      </c>
      <c r="L96" s="219">
        <v>8.7080000000000002</v>
      </c>
      <c r="M96" s="219">
        <v>12.666</v>
      </c>
      <c r="N96" s="219">
        <v>13.792999999999999</v>
      </c>
      <c r="O96" s="219">
        <v>10.362</v>
      </c>
      <c r="P96" s="219">
        <v>10.128</v>
      </c>
      <c r="Q96" s="220">
        <v>11.244999999999999</v>
      </c>
      <c r="R96" s="220">
        <v>11.362</v>
      </c>
      <c r="S96" s="220">
        <v>7.0090000000000003</v>
      </c>
      <c r="T96" s="220">
        <v>15.337</v>
      </c>
      <c r="U96" s="220">
        <v>18.471</v>
      </c>
      <c r="V96" s="220">
        <v>21.204999999999998</v>
      </c>
    </row>
    <row r="97" spans="1:22" x14ac:dyDescent="0.25">
      <c r="A97" s="231" t="s">
        <v>147</v>
      </c>
      <c r="B97" s="219">
        <v>3.6219999999999999</v>
      </c>
      <c r="C97" s="219">
        <v>4.5060000000000002</v>
      </c>
      <c r="D97" s="219">
        <v>6.859</v>
      </c>
      <c r="E97" s="219">
        <v>7.5350000000000001</v>
      </c>
      <c r="F97" s="219">
        <v>11.114000000000001</v>
      </c>
      <c r="G97" s="219">
        <v>10.59</v>
      </c>
      <c r="H97" s="219">
        <v>9.1319999999999997</v>
      </c>
      <c r="I97" s="219">
        <v>10.335000000000001</v>
      </c>
      <c r="J97" s="219">
        <v>8.7850000000000001</v>
      </c>
      <c r="K97" s="219">
        <v>11.305999999999999</v>
      </c>
      <c r="L97" s="219">
        <v>11.903</v>
      </c>
      <c r="M97" s="219">
        <v>12.736000000000001</v>
      </c>
      <c r="N97" s="219">
        <v>7.7320000000000002</v>
      </c>
      <c r="O97" s="219">
        <v>6.2629999999999999</v>
      </c>
      <c r="P97" s="219">
        <v>8.0850000000000009</v>
      </c>
      <c r="Q97" s="220">
        <v>6.46</v>
      </c>
      <c r="R97" s="220">
        <v>1.5</v>
      </c>
      <c r="S97" s="220">
        <v>1.0429999999999999</v>
      </c>
      <c r="T97" s="220">
        <v>0.82</v>
      </c>
      <c r="U97" s="220">
        <v>2.8570000000000002</v>
      </c>
      <c r="V97" s="220">
        <v>1.329</v>
      </c>
    </row>
    <row r="98" spans="1:22" x14ac:dyDescent="0.25">
      <c r="A98" s="231" t="s">
        <v>148</v>
      </c>
      <c r="B98" s="220" t="s">
        <v>271</v>
      </c>
      <c r="C98" s="219">
        <v>4.891</v>
      </c>
      <c r="D98" s="219">
        <v>4.2640000000000002</v>
      </c>
      <c r="E98" s="219">
        <v>5.37</v>
      </c>
      <c r="F98" s="219">
        <v>4.8049999999999997</v>
      </c>
      <c r="G98" s="219">
        <v>3.1760000000000002</v>
      </c>
      <c r="H98" s="219">
        <v>2.9239999999999999</v>
      </c>
      <c r="I98" s="219">
        <v>8.4589999999999996</v>
      </c>
      <c r="J98" s="219">
        <v>8.56</v>
      </c>
      <c r="K98" s="219">
        <v>5.9429999999999996</v>
      </c>
      <c r="L98" s="219">
        <v>3.7269999999999999</v>
      </c>
      <c r="M98" s="219">
        <v>4.9189999999999996</v>
      </c>
      <c r="N98" s="219">
        <v>10.331</v>
      </c>
      <c r="O98" s="219">
        <v>11.831</v>
      </c>
      <c r="P98" s="219">
        <v>5.1769999999999996</v>
      </c>
      <c r="Q98" s="220">
        <v>7.1070000000000002</v>
      </c>
      <c r="R98" s="220">
        <v>6.5910000000000002</v>
      </c>
      <c r="S98" s="220">
        <v>5.4720000000000004</v>
      </c>
      <c r="T98" s="220">
        <v>10.664</v>
      </c>
      <c r="U98" s="220">
        <v>15.699</v>
      </c>
      <c r="V98" s="220">
        <v>16.254999999999999</v>
      </c>
    </row>
    <row r="99" spans="1:22" x14ac:dyDescent="0.25">
      <c r="A99" s="231" t="s">
        <v>149</v>
      </c>
      <c r="B99" s="219">
        <v>23.004000000000001</v>
      </c>
      <c r="C99" s="219">
        <v>4.157</v>
      </c>
      <c r="D99" s="219">
        <v>2.1720000000000002</v>
      </c>
      <c r="E99" s="219">
        <v>12.688000000000001</v>
      </c>
      <c r="F99" s="219">
        <v>8.2279999999999998</v>
      </c>
      <c r="G99" s="219">
        <v>8.6170000000000009</v>
      </c>
      <c r="H99" s="219">
        <v>4.71</v>
      </c>
      <c r="I99" s="219">
        <v>4.4850000000000003</v>
      </c>
      <c r="J99" s="219">
        <v>12.926</v>
      </c>
      <c r="K99" s="219">
        <v>4.68</v>
      </c>
      <c r="L99" s="219">
        <v>9.0820000000000007</v>
      </c>
      <c r="M99" s="219">
        <v>9.9580000000000002</v>
      </c>
      <c r="N99" s="219">
        <v>13.717000000000001</v>
      </c>
      <c r="O99" s="219">
        <v>7.3289999999999997</v>
      </c>
      <c r="P99" s="219">
        <v>38.533000000000001</v>
      </c>
      <c r="Q99" s="220">
        <v>47.548999999999999</v>
      </c>
      <c r="R99" s="220">
        <v>22.331</v>
      </c>
      <c r="S99" s="220">
        <v>7.2110000000000003</v>
      </c>
      <c r="T99" s="220">
        <v>10.699</v>
      </c>
      <c r="U99" s="220">
        <v>18.123000000000001</v>
      </c>
      <c r="V99" s="220">
        <v>15.113</v>
      </c>
    </row>
    <row r="100" spans="1:22" x14ac:dyDescent="0.25">
      <c r="A100" s="231" t="s">
        <v>150</v>
      </c>
      <c r="B100" s="219">
        <v>7.4219999999999997</v>
      </c>
      <c r="C100" s="219">
        <v>25.853000000000002</v>
      </c>
      <c r="D100" s="219">
        <v>21.888000000000002</v>
      </c>
      <c r="E100" s="219">
        <v>23.355</v>
      </c>
      <c r="F100" s="219">
        <v>23.285</v>
      </c>
      <c r="G100" s="219">
        <v>25.241</v>
      </c>
      <c r="H100" s="219">
        <v>20.468</v>
      </c>
      <c r="I100" s="219">
        <v>19.821000000000002</v>
      </c>
      <c r="J100" s="219">
        <v>14.667</v>
      </c>
      <c r="K100" s="219">
        <v>15.175000000000001</v>
      </c>
      <c r="L100" s="219">
        <v>13.305</v>
      </c>
      <c r="M100" s="219">
        <v>15.276</v>
      </c>
      <c r="N100" s="219">
        <v>15.589</v>
      </c>
      <c r="O100" s="219">
        <v>16.760999999999999</v>
      </c>
      <c r="P100" s="219">
        <v>12.071</v>
      </c>
      <c r="Q100" s="220">
        <v>12.077999999999999</v>
      </c>
      <c r="R100" s="220">
        <v>15.837</v>
      </c>
      <c r="S100" s="220">
        <v>28.850999999999999</v>
      </c>
      <c r="T100" s="220">
        <v>28.728999999999999</v>
      </c>
      <c r="U100" s="220">
        <v>29.346</v>
      </c>
      <c r="V100" s="220">
        <v>26.779</v>
      </c>
    </row>
    <row r="101" spans="1:22" x14ac:dyDescent="0.25">
      <c r="A101" s="231" t="s">
        <v>151</v>
      </c>
      <c r="B101" s="219">
        <v>0.71699999999999997</v>
      </c>
      <c r="C101" s="219">
        <v>3.0880000000000001</v>
      </c>
      <c r="D101" s="219">
        <v>3.927</v>
      </c>
      <c r="E101" s="219">
        <v>4.3179999999999996</v>
      </c>
      <c r="F101" s="219">
        <v>4.6260000000000003</v>
      </c>
      <c r="G101" s="219">
        <v>3.8719999999999999</v>
      </c>
      <c r="H101" s="219">
        <v>2.7549999999999999</v>
      </c>
      <c r="I101" s="219">
        <v>2.6080000000000001</v>
      </c>
      <c r="J101" s="219">
        <v>2.0459999999999998</v>
      </c>
      <c r="K101" s="219">
        <v>2.2400000000000002</v>
      </c>
      <c r="L101" s="219">
        <v>2.823</v>
      </c>
      <c r="M101" s="219">
        <v>2.5630000000000002</v>
      </c>
      <c r="N101" s="219">
        <v>2.2669999999999999</v>
      </c>
      <c r="O101" s="219">
        <v>2.7160000000000002</v>
      </c>
      <c r="P101" s="219">
        <v>2.665</v>
      </c>
      <c r="Q101" s="220">
        <v>2.2999999999999998</v>
      </c>
      <c r="R101" s="220">
        <v>2.3250000000000002</v>
      </c>
      <c r="S101" s="220">
        <v>2.7570000000000001</v>
      </c>
      <c r="T101" s="220">
        <v>5.048</v>
      </c>
      <c r="U101" s="220">
        <v>4.7060000000000004</v>
      </c>
      <c r="V101" s="220">
        <v>4.7990000000000004</v>
      </c>
    </row>
    <row r="102" spans="1:22" x14ac:dyDescent="0.25">
      <c r="A102" s="231" t="s">
        <v>152</v>
      </c>
      <c r="B102" s="219" t="s">
        <v>82</v>
      </c>
      <c r="C102" s="219">
        <v>0.24099999999999999</v>
      </c>
      <c r="D102" s="219">
        <v>0.65900000000000003</v>
      </c>
      <c r="E102" s="219">
        <v>0.754</v>
      </c>
      <c r="F102" s="219">
        <v>0.46800000000000003</v>
      </c>
      <c r="G102" s="219">
        <v>0.42699999999999999</v>
      </c>
      <c r="H102" s="219">
        <v>0.61899999999999999</v>
      </c>
      <c r="I102" s="219">
        <v>0.57799999999999996</v>
      </c>
      <c r="J102" s="220" t="s">
        <v>271</v>
      </c>
      <c r="K102" s="220" t="s">
        <v>271</v>
      </c>
      <c r="L102" s="220" t="s">
        <v>271</v>
      </c>
      <c r="M102" s="219">
        <v>0.54500000000000004</v>
      </c>
      <c r="N102" s="219">
        <v>0.46600000000000003</v>
      </c>
      <c r="O102" s="219">
        <v>0.83799999999999997</v>
      </c>
      <c r="P102" s="220" t="s">
        <v>271</v>
      </c>
      <c r="Q102" s="220">
        <v>0.45600000000000002</v>
      </c>
      <c r="R102" s="220">
        <v>0.40799999999999997</v>
      </c>
      <c r="S102" s="220">
        <v>0.52100000000000002</v>
      </c>
      <c r="T102" s="220" t="s">
        <v>271</v>
      </c>
      <c r="U102" s="220">
        <v>0.433</v>
      </c>
      <c r="V102" s="220">
        <v>0.34799999999999998</v>
      </c>
    </row>
    <row r="103" spans="1:22" x14ac:dyDescent="0.25">
      <c r="A103" s="231" t="s">
        <v>153</v>
      </c>
      <c r="B103" s="219">
        <v>1E-3</v>
      </c>
      <c r="C103" s="219">
        <v>1.1850000000000001</v>
      </c>
      <c r="D103" s="219">
        <v>1.268</v>
      </c>
      <c r="E103" s="219">
        <v>1.3140000000000001</v>
      </c>
      <c r="F103" s="219">
        <v>1.2250000000000001</v>
      </c>
      <c r="G103" s="219">
        <v>0.97199999999999998</v>
      </c>
      <c r="H103" s="219">
        <v>0.999</v>
      </c>
      <c r="I103" s="219">
        <v>0.74099999999999999</v>
      </c>
      <c r="J103" s="219">
        <v>1.2749999999999999</v>
      </c>
      <c r="K103" s="219">
        <v>1.202</v>
      </c>
      <c r="L103" s="219">
        <v>0.77400000000000002</v>
      </c>
      <c r="M103" s="219">
        <v>1.903</v>
      </c>
      <c r="N103" s="220" t="s">
        <v>271</v>
      </c>
      <c r="O103" s="219">
        <v>1.1850000000000001</v>
      </c>
      <c r="P103" s="219">
        <v>1.8029999999999999</v>
      </c>
      <c r="Q103" s="220">
        <v>2.5779999999999998</v>
      </c>
      <c r="R103" s="220">
        <v>2.5059999999999998</v>
      </c>
      <c r="S103" s="220">
        <v>3.6970000000000001</v>
      </c>
      <c r="T103" s="220">
        <v>6.4139999999999997</v>
      </c>
      <c r="U103" s="220">
        <v>10.112</v>
      </c>
      <c r="V103" s="220">
        <v>11.901999999999999</v>
      </c>
    </row>
    <row r="104" spans="1:22" ht="19.5" x14ac:dyDescent="0.25">
      <c r="A104" s="231" t="s">
        <v>154</v>
      </c>
      <c r="B104" s="219">
        <v>5.0000000000000001E-3</v>
      </c>
      <c r="C104" s="219">
        <v>4.5999999999999999E-2</v>
      </c>
      <c r="D104" s="219">
        <v>0.10199999999999999</v>
      </c>
      <c r="E104" s="219">
        <v>0.20200000000000001</v>
      </c>
      <c r="F104" s="219">
        <v>8.2000000000000003E-2</v>
      </c>
      <c r="G104" s="220" t="s">
        <v>271</v>
      </c>
      <c r="H104" s="220" t="s">
        <v>271</v>
      </c>
      <c r="I104" s="220" t="s">
        <v>271</v>
      </c>
      <c r="J104" s="219">
        <v>0.17299999999999999</v>
      </c>
      <c r="K104" s="219">
        <v>0.214</v>
      </c>
      <c r="L104" s="219">
        <v>0.42399999999999999</v>
      </c>
      <c r="M104" s="220" t="s">
        <v>271</v>
      </c>
      <c r="N104" s="219">
        <v>0.151</v>
      </c>
      <c r="O104" s="220" t="s">
        <v>271</v>
      </c>
      <c r="P104" s="219">
        <v>0.17</v>
      </c>
      <c r="Q104" s="220" t="s">
        <v>271</v>
      </c>
      <c r="R104" s="220" t="s">
        <v>271</v>
      </c>
      <c r="S104" s="220" t="s">
        <v>271</v>
      </c>
      <c r="T104" s="220">
        <v>0.432</v>
      </c>
      <c r="U104" s="220" t="s">
        <v>271</v>
      </c>
      <c r="V104" s="220" t="s">
        <v>271</v>
      </c>
    </row>
    <row r="105" spans="1:22" ht="19.5" x14ac:dyDescent="0.25">
      <c r="A105" s="237" t="s">
        <v>155</v>
      </c>
      <c r="B105" s="220" t="s">
        <v>271</v>
      </c>
      <c r="C105" s="219" t="s">
        <v>82</v>
      </c>
      <c r="D105" s="219" t="s">
        <v>82</v>
      </c>
      <c r="E105" s="219" t="s">
        <v>82</v>
      </c>
      <c r="F105" s="219" t="s">
        <v>82</v>
      </c>
      <c r="G105" s="220" t="s">
        <v>271</v>
      </c>
      <c r="H105" s="220" t="s">
        <v>271</v>
      </c>
      <c r="I105" s="220" t="s">
        <v>271</v>
      </c>
      <c r="J105" s="220" t="s">
        <v>271</v>
      </c>
      <c r="K105" s="220" t="s">
        <v>271</v>
      </c>
      <c r="L105" s="220" t="s">
        <v>271</v>
      </c>
      <c r="M105" s="220" t="s">
        <v>271</v>
      </c>
      <c r="N105" s="220" t="s">
        <v>271</v>
      </c>
      <c r="O105" s="220" t="s">
        <v>271</v>
      </c>
      <c r="P105" s="220" t="s">
        <v>271</v>
      </c>
      <c r="Q105" s="220" t="s">
        <v>271</v>
      </c>
      <c r="R105" s="220" t="s">
        <v>271</v>
      </c>
      <c r="S105" s="220" t="s">
        <v>271</v>
      </c>
      <c r="T105" s="220" t="s">
        <v>271</v>
      </c>
      <c r="U105" s="220" t="s">
        <v>271</v>
      </c>
      <c r="V105" s="220" t="s">
        <v>271</v>
      </c>
    </row>
    <row r="106" spans="1:22" x14ac:dyDescent="0.25">
      <c r="A106" s="237" t="s">
        <v>187</v>
      </c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</row>
    <row r="107" spans="1:22" x14ac:dyDescent="0.25">
      <c r="A107" s="310" t="s">
        <v>266</v>
      </c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262"/>
      <c r="S107" s="262"/>
      <c r="T107" s="262"/>
      <c r="U107" s="262"/>
      <c r="V107" s="262"/>
    </row>
    <row r="108" spans="1:22" s="98" customFormat="1" ht="15.75" thickBot="1" x14ac:dyDescent="0.3">
      <c r="A108" s="306" t="s">
        <v>270</v>
      </c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96"/>
      <c r="S108" s="96"/>
      <c r="T108" s="96"/>
      <c r="U108" s="96"/>
      <c r="V108" s="96"/>
    </row>
  </sheetData>
  <mergeCells count="4">
    <mergeCell ref="A2:V2"/>
    <mergeCell ref="A3:V3"/>
    <mergeCell ref="A107:Q107"/>
    <mergeCell ref="A108:Q108"/>
  </mergeCells>
  <conditionalFormatting sqref="Q8:S32 Q35:S52 Q56:S103 Q54 S54 R55">
    <cfRule type="containsText" dxfId="70" priority="37" operator="containsText" text="ЛОЖЬ">
      <formula>NOT(ISERROR(SEARCH("ЛОЖЬ",Q8)))</formula>
    </cfRule>
  </conditionalFormatting>
  <conditionalFormatting sqref="T8:T32 T35:T101 T103:T104">
    <cfRule type="containsText" dxfId="69" priority="36" operator="containsText" text="ЛОЖЬ">
      <formula>NOT(ISERROR(SEARCH("ЛОЖЬ",T8)))</formula>
    </cfRule>
  </conditionalFormatting>
  <conditionalFormatting sqref="U8:U52 U54 U56:U103">
    <cfRule type="containsText" dxfId="68" priority="35" operator="containsText" text="ЛОЖЬ">
      <formula>NOT(ISERROR(SEARCH("ЛОЖЬ",U8)))</formula>
    </cfRule>
  </conditionalFormatting>
  <conditionalFormatting sqref="V8:V103">
    <cfRule type="containsText" dxfId="67" priority="34" operator="containsText" text="ЛОЖЬ">
      <formula>NOT(ISERROR(SEARCH("ЛОЖЬ",V8)))</formula>
    </cfRule>
  </conditionalFormatting>
  <conditionalFormatting sqref="D33">
    <cfRule type="containsText" dxfId="66" priority="33" operator="containsText" text="ЛОЖЬ">
      <formula>NOT(ISERROR(SEARCH("ЛОЖЬ",D33)))</formula>
    </cfRule>
  </conditionalFormatting>
  <conditionalFormatting sqref="D34">
    <cfRule type="containsText" dxfId="65" priority="32" operator="containsText" text="ЛОЖЬ">
      <formula>NOT(ISERROR(SEARCH("ЛОЖЬ",D34)))</formula>
    </cfRule>
  </conditionalFormatting>
  <conditionalFormatting sqref="E33:E34">
    <cfRule type="containsText" dxfId="64" priority="31" operator="containsText" text="ЛОЖЬ">
      <formula>NOT(ISERROR(SEARCH("ЛОЖЬ",E33)))</formula>
    </cfRule>
  </conditionalFormatting>
  <conditionalFormatting sqref="H33:H34">
    <cfRule type="containsText" dxfId="63" priority="30" operator="containsText" text="ЛОЖЬ">
      <formula>NOT(ISERROR(SEARCH("ЛОЖЬ",H33)))</formula>
    </cfRule>
  </conditionalFormatting>
  <conditionalFormatting sqref="J33:J34">
    <cfRule type="containsText" dxfId="62" priority="29" operator="containsText" text="ЛОЖЬ">
      <formula>NOT(ISERROR(SEARCH("ЛОЖЬ",J33)))</formula>
    </cfRule>
  </conditionalFormatting>
  <conditionalFormatting sqref="O33:O34">
    <cfRule type="containsText" dxfId="61" priority="28" operator="containsText" text="ЛОЖЬ">
      <formula>NOT(ISERROR(SEARCH("ЛОЖЬ",O33)))</formula>
    </cfRule>
  </conditionalFormatting>
  <conditionalFormatting sqref="Q33:T34">
    <cfRule type="containsText" dxfId="60" priority="27" operator="containsText" text="ЛОЖЬ">
      <formula>NOT(ISERROR(SEARCH("ЛОЖЬ",Q33)))</formula>
    </cfRule>
  </conditionalFormatting>
  <conditionalFormatting sqref="C44:D44">
    <cfRule type="containsText" dxfId="59" priority="26" operator="containsText" text="ЛОЖЬ">
      <formula>NOT(ISERROR(SEARCH("ЛОЖЬ",C44)))</formula>
    </cfRule>
  </conditionalFormatting>
  <conditionalFormatting sqref="C48:D48">
    <cfRule type="containsText" dxfId="58" priority="25" operator="containsText" text="ЛОЖЬ">
      <formula>NOT(ISERROR(SEARCH("ЛОЖЬ",C48)))</formula>
    </cfRule>
  </conditionalFormatting>
  <conditionalFormatting sqref="F44">
    <cfRule type="containsText" dxfId="57" priority="24" operator="containsText" text="ЛОЖЬ">
      <formula>NOT(ISERROR(SEARCH("ЛОЖЬ",F44)))</formula>
    </cfRule>
  </conditionalFormatting>
  <conditionalFormatting sqref="F48">
    <cfRule type="containsText" dxfId="56" priority="23" operator="containsText" text="ЛОЖЬ">
      <formula>NOT(ISERROR(SEARCH("ЛОЖЬ",F48)))</formula>
    </cfRule>
  </conditionalFormatting>
  <conditionalFormatting sqref="O52:O53">
    <cfRule type="containsText" dxfId="55" priority="22" operator="containsText" text="ЛОЖЬ">
      <formula>NOT(ISERROR(SEARCH("ЛОЖЬ",O52)))</formula>
    </cfRule>
  </conditionalFormatting>
  <conditionalFormatting sqref="Q53:S53">
    <cfRule type="containsText" dxfId="54" priority="21" operator="containsText" text="ЛОЖЬ">
      <formula>NOT(ISERROR(SEARCH("ЛОЖЬ",Q53)))</formula>
    </cfRule>
  </conditionalFormatting>
  <conditionalFormatting sqref="U53">
    <cfRule type="containsText" dxfId="53" priority="20" operator="containsText" text="ЛОЖЬ">
      <formula>NOT(ISERROR(SEARCH("ЛОЖЬ",U53)))</formula>
    </cfRule>
  </conditionalFormatting>
  <conditionalFormatting sqref="U55">
    <cfRule type="containsText" dxfId="52" priority="19" operator="containsText" text="ЛОЖЬ">
      <formula>NOT(ISERROR(SEARCH("ЛОЖЬ",U55)))</formula>
    </cfRule>
  </conditionalFormatting>
  <conditionalFormatting sqref="R54">
    <cfRule type="containsText" dxfId="51" priority="18" operator="containsText" text="ЛОЖЬ">
      <formula>NOT(ISERROR(SEARCH("ЛОЖЬ",R54)))</formula>
    </cfRule>
  </conditionalFormatting>
  <conditionalFormatting sqref="Q55">
    <cfRule type="containsText" dxfId="50" priority="17" operator="containsText" text="ЛОЖЬ">
      <formula>NOT(ISERROR(SEARCH("ЛОЖЬ",Q55)))</formula>
    </cfRule>
  </conditionalFormatting>
  <conditionalFormatting sqref="S55">
    <cfRule type="containsText" dxfId="49" priority="16" operator="containsText" text="ЛОЖЬ">
      <formula>NOT(ISERROR(SEARCH("ЛОЖЬ",S55)))</formula>
    </cfRule>
  </conditionalFormatting>
  <conditionalFormatting sqref="B55:D56">
    <cfRule type="containsText" dxfId="48" priority="15" operator="containsText" text="ЛОЖЬ">
      <formula>NOT(ISERROR(SEARCH("ЛОЖЬ",B55)))</formula>
    </cfRule>
  </conditionalFormatting>
  <conditionalFormatting sqref="B85">
    <cfRule type="containsText" dxfId="47" priority="14" operator="containsText" text="ЛОЖЬ">
      <formula>NOT(ISERROR(SEARCH("ЛОЖЬ",B85)))</formula>
    </cfRule>
  </conditionalFormatting>
  <conditionalFormatting sqref="B87">
    <cfRule type="containsText" dxfId="46" priority="13" operator="containsText" text="ЛОЖЬ">
      <formula>NOT(ISERROR(SEARCH("ЛОЖЬ",B87)))</formula>
    </cfRule>
  </conditionalFormatting>
  <conditionalFormatting sqref="B98">
    <cfRule type="containsText" dxfId="45" priority="12" operator="containsText" text="ЛОЖЬ">
      <formula>NOT(ISERROR(SEARCH("ЛОЖЬ",B98)))</formula>
    </cfRule>
  </conditionalFormatting>
  <conditionalFormatting sqref="B105">
    <cfRule type="containsText" dxfId="44" priority="11" operator="containsText" text="ЛОЖЬ">
      <formula>NOT(ISERROR(SEARCH("ЛОЖЬ",B105)))</formula>
    </cfRule>
  </conditionalFormatting>
  <conditionalFormatting sqref="J102:L102">
    <cfRule type="containsText" dxfId="43" priority="10" operator="containsText" text="ЛОЖЬ">
      <formula>NOT(ISERROR(SEARCH("ЛОЖЬ",J102)))</formula>
    </cfRule>
  </conditionalFormatting>
  <conditionalFormatting sqref="G104:I105">
    <cfRule type="containsText" dxfId="42" priority="9" operator="containsText" text="ЛОЖЬ">
      <formula>NOT(ISERROR(SEARCH("ЛОЖЬ",G104)))</formula>
    </cfRule>
  </conditionalFormatting>
  <conditionalFormatting sqref="J105:V105">
    <cfRule type="containsText" dxfId="41" priority="8" operator="containsText" text="ЛОЖЬ">
      <formula>NOT(ISERROR(SEARCH("ЛОЖЬ",J105)))</formula>
    </cfRule>
  </conditionalFormatting>
  <conditionalFormatting sqref="U104:V104">
    <cfRule type="containsText" dxfId="40" priority="7" operator="containsText" text="ЛОЖЬ">
      <formula>NOT(ISERROR(SEARCH("ЛОЖЬ",U104)))</formula>
    </cfRule>
  </conditionalFormatting>
  <conditionalFormatting sqref="T102">
    <cfRule type="containsText" dxfId="39" priority="6" operator="containsText" text="ЛОЖЬ">
      <formula>NOT(ISERROR(SEARCH("ЛОЖЬ",T102)))</formula>
    </cfRule>
  </conditionalFormatting>
  <conditionalFormatting sqref="P102">
    <cfRule type="containsText" dxfId="38" priority="5" operator="containsText" text="ЛОЖЬ">
      <formula>NOT(ISERROR(SEARCH("ЛОЖЬ",P102)))</formula>
    </cfRule>
  </conditionalFormatting>
  <conditionalFormatting sqref="N103">
    <cfRule type="containsText" dxfId="37" priority="4" operator="containsText" text="ЛОЖЬ">
      <formula>NOT(ISERROR(SEARCH("ЛОЖЬ",N103)))</formula>
    </cfRule>
  </conditionalFormatting>
  <conditionalFormatting sqref="M104">
    <cfRule type="containsText" dxfId="36" priority="3" operator="containsText" text="ЛОЖЬ">
      <formula>NOT(ISERROR(SEARCH("ЛОЖЬ",M104)))</formula>
    </cfRule>
  </conditionalFormatting>
  <conditionalFormatting sqref="O104">
    <cfRule type="containsText" dxfId="35" priority="2" operator="containsText" text="ЛОЖЬ">
      <formula>NOT(ISERROR(SEARCH("ЛОЖЬ",O104)))</formula>
    </cfRule>
  </conditionalFormatting>
  <conditionalFormatting sqref="Q104:S104">
    <cfRule type="containsText" dxfId="34" priority="1" operator="containsText" text="ЛОЖЬ">
      <formula>NOT(ISERROR(SEARCH("ЛОЖЬ",Q104)))</formula>
    </cfRule>
  </conditionalFormatting>
  <pageMargins left="0.7" right="0.7" top="0.75" bottom="0.75" header="0.3" footer="0.3"/>
  <pageSetup paperSize="9" firstPageNumber="2147483647" orientation="portrait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V108"/>
  <sheetViews>
    <sheetView zoomScaleNormal="100" workbookViewId="0">
      <pane ySplit="7" topLeftCell="A8" activePane="bottomLeft" state="frozen"/>
      <selection activeCell="V111" sqref="V111"/>
      <selection pane="bottomLeft" activeCell="R108" sqref="R108"/>
    </sheetView>
  </sheetViews>
  <sheetFormatPr defaultRowHeight="15" x14ac:dyDescent="0.25"/>
  <cols>
    <col min="1" max="1" width="18.7109375" style="10" customWidth="1"/>
    <col min="2" max="22" width="9.140625" style="98"/>
    <col min="23" max="16384" width="9.140625" style="10"/>
  </cols>
  <sheetData>
    <row r="1" spans="1:22" ht="30.75" customHeight="1" x14ac:dyDescent="0.25"/>
    <row r="2" spans="1:22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1:22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</row>
    <row r="4" spans="1:22" x14ac:dyDescent="0.25">
      <c r="A4" s="193" t="s">
        <v>253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1:22" x14ac:dyDescent="0.25">
      <c r="A5" s="158" t="s">
        <v>267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</row>
    <row r="6" spans="1:22" ht="15.75" thickBot="1" x14ac:dyDescent="0.3">
      <c r="A6" s="212" t="s">
        <v>208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</row>
    <row r="7" spans="1:22" ht="15.75" thickBot="1" x14ac:dyDescent="0.3">
      <c r="A7" s="240"/>
      <c r="B7" s="241">
        <v>2002</v>
      </c>
      <c r="C7" s="241">
        <v>2004</v>
      </c>
      <c r="D7" s="241">
        <v>2005</v>
      </c>
      <c r="E7" s="241">
        <v>2006</v>
      </c>
      <c r="F7" s="241">
        <v>2007</v>
      </c>
      <c r="G7" s="241">
        <v>2008</v>
      </c>
      <c r="H7" s="241">
        <v>2009</v>
      </c>
      <c r="I7" s="241">
        <v>2010</v>
      </c>
      <c r="J7" s="241">
        <v>2011</v>
      </c>
      <c r="K7" s="241">
        <v>2012</v>
      </c>
      <c r="L7" s="241">
        <v>2013</v>
      </c>
      <c r="M7" s="241">
        <v>2014</v>
      </c>
      <c r="N7" s="241">
        <v>2015</v>
      </c>
      <c r="O7" s="241">
        <v>2016</v>
      </c>
      <c r="P7" s="241">
        <v>2017</v>
      </c>
      <c r="Q7" s="142">
        <v>2018</v>
      </c>
      <c r="R7" s="142">
        <v>2019</v>
      </c>
      <c r="S7" s="142">
        <v>2020</v>
      </c>
      <c r="T7" s="103">
        <v>2021</v>
      </c>
      <c r="U7" s="103">
        <v>2022</v>
      </c>
      <c r="V7" s="103">
        <v>2023</v>
      </c>
    </row>
    <row r="8" spans="1:22" x14ac:dyDescent="0.25">
      <c r="A8" s="227" t="s">
        <v>55</v>
      </c>
      <c r="B8" s="258">
        <v>1105.154</v>
      </c>
      <c r="C8" s="258">
        <v>1880.6590000000001</v>
      </c>
      <c r="D8" s="258">
        <v>2699.8029999999999</v>
      </c>
      <c r="E8" s="258">
        <v>3394.9859999999999</v>
      </c>
      <c r="F8" s="258">
        <v>4499.4679999999998</v>
      </c>
      <c r="G8" s="258">
        <v>5546.1890000000003</v>
      </c>
      <c r="H8" s="258">
        <v>5245.125</v>
      </c>
      <c r="I8" s="258">
        <v>6462.9340000000002</v>
      </c>
      <c r="J8" s="258">
        <v>6292.7150000000001</v>
      </c>
      <c r="K8" s="258">
        <v>7149.8770000000004</v>
      </c>
      <c r="L8" s="258">
        <v>7966.6279999999997</v>
      </c>
      <c r="M8" s="258">
        <v>6512.9110000000001</v>
      </c>
      <c r="N8" s="258">
        <v>5261.0249999999996</v>
      </c>
      <c r="O8" s="258">
        <v>3422.1210000000001</v>
      </c>
      <c r="P8" s="258">
        <v>5629.9830000000002</v>
      </c>
      <c r="Q8" s="215">
        <v>5486.3149999999996</v>
      </c>
      <c r="R8" s="215">
        <v>7452.7240000000002</v>
      </c>
      <c r="S8" s="216">
        <v>2335.8249999999998</v>
      </c>
      <c r="T8" s="216">
        <v>4463.4430000000002</v>
      </c>
      <c r="U8" s="216">
        <v>4781.6459999999997</v>
      </c>
      <c r="V8" s="216">
        <v>6396.5680000000002</v>
      </c>
    </row>
    <row r="9" spans="1:22" ht="18" x14ac:dyDescent="0.25">
      <c r="A9" s="230" t="s">
        <v>196</v>
      </c>
      <c r="B9" s="215">
        <v>196.572</v>
      </c>
      <c r="C9" s="215">
        <v>673.56299999999999</v>
      </c>
      <c r="D9" s="215">
        <v>876.01800000000003</v>
      </c>
      <c r="E9" s="215">
        <v>1270.248</v>
      </c>
      <c r="F9" s="215">
        <v>1430.64</v>
      </c>
      <c r="G9" s="215">
        <v>2064.3960000000002</v>
      </c>
      <c r="H9" s="215">
        <v>2894.5</v>
      </c>
      <c r="I9" s="215">
        <v>3092.3449999999998</v>
      </c>
      <c r="J9" s="215">
        <v>2500.4780000000001</v>
      </c>
      <c r="K9" s="215">
        <v>2543.6469999999999</v>
      </c>
      <c r="L9" s="215">
        <v>3004.0830000000001</v>
      </c>
      <c r="M9" s="215">
        <v>2711.5569999999998</v>
      </c>
      <c r="N9" s="215">
        <v>2309.0540000000001</v>
      </c>
      <c r="O9" s="215">
        <v>1298.7190000000001</v>
      </c>
      <c r="P9" s="215">
        <v>2571.17</v>
      </c>
      <c r="Q9" s="215">
        <v>2357.761</v>
      </c>
      <c r="R9" s="215">
        <v>4110.1319999999996</v>
      </c>
      <c r="S9" s="216">
        <v>1584.7260000000001</v>
      </c>
      <c r="T9" s="216">
        <v>2827.3130000000001</v>
      </c>
      <c r="U9" s="216">
        <v>3153.2739999999999</v>
      </c>
      <c r="V9" s="216">
        <v>4300.9170000000004</v>
      </c>
    </row>
    <row r="10" spans="1:22" x14ac:dyDescent="0.25">
      <c r="A10" s="231" t="s">
        <v>57</v>
      </c>
      <c r="B10" s="219">
        <v>3.4580000000000002</v>
      </c>
      <c r="C10" s="219">
        <v>6.6559999999999997</v>
      </c>
      <c r="D10" s="219">
        <v>7.742</v>
      </c>
      <c r="E10" s="219">
        <v>9.5719999999999992</v>
      </c>
      <c r="F10" s="219">
        <v>16.678999999999998</v>
      </c>
      <c r="G10" s="219">
        <v>23.562000000000001</v>
      </c>
      <c r="H10" s="219">
        <v>15.47</v>
      </c>
      <c r="I10" s="219">
        <v>22.771999999999998</v>
      </c>
      <c r="J10" s="219">
        <v>25.911999999999999</v>
      </c>
      <c r="K10" s="219">
        <v>27.600999999999999</v>
      </c>
      <c r="L10" s="219">
        <v>26.268999999999998</v>
      </c>
      <c r="M10" s="219">
        <v>26.762</v>
      </c>
      <c r="N10" s="219">
        <v>15.074999999999999</v>
      </c>
      <c r="O10" s="219">
        <v>13.760999999999999</v>
      </c>
      <c r="P10" s="219">
        <v>19.347000000000001</v>
      </c>
      <c r="Q10" s="219">
        <v>22.035</v>
      </c>
      <c r="R10" s="219">
        <v>33.247</v>
      </c>
      <c r="S10" s="220">
        <v>9.6280000000000001</v>
      </c>
      <c r="T10" s="220">
        <v>18.3</v>
      </c>
      <c r="U10" s="220">
        <v>11.49</v>
      </c>
      <c r="V10" s="220">
        <v>11.433</v>
      </c>
    </row>
    <row r="11" spans="1:22" x14ac:dyDescent="0.25">
      <c r="A11" s="231" t="s">
        <v>58</v>
      </c>
      <c r="B11" s="219">
        <v>2.2189999999999999</v>
      </c>
      <c r="C11" s="219">
        <v>4.8949999999999996</v>
      </c>
      <c r="D11" s="219">
        <v>4.7370000000000001</v>
      </c>
      <c r="E11" s="219">
        <v>4.6269999999999998</v>
      </c>
      <c r="F11" s="219">
        <v>6.3609999999999998</v>
      </c>
      <c r="G11" s="219">
        <v>7.34</v>
      </c>
      <c r="H11" s="219">
        <v>8.3859999999999992</v>
      </c>
      <c r="I11" s="219">
        <v>10.805999999999999</v>
      </c>
      <c r="J11" s="219">
        <v>14.635999999999999</v>
      </c>
      <c r="K11" s="219">
        <v>16.762</v>
      </c>
      <c r="L11" s="219">
        <v>18.491</v>
      </c>
      <c r="M11" s="219">
        <v>12.077999999999999</v>
      </c>
      <c r="N11" s="219">
        <v>11.146000000000001</v>
      </c>
      <c r="O11" s="219">
        <v>5.9020000000000001</v>
      </c>
      <c r="P11" s="219">
        <v>9.2420000000000009</v>
      </c>
      <c r="Q11" s="219">
        <v>13.077999999999999</v>
      </c>
      <c r="R11" s="219">
        <v>13.896000000000001</v>
      </c>
      <c r="S11" s="220">
        <v>2.5369999999999999</v>
      </c>
      <c r="T11" s="220">
        <v>8.5020000000000007</v>
      </c>
      <c r="U11" s="220">
        <v>8.0990000000000002</v>
      </c>
      <c r="V11" s="220">
        <v>11.368</v>
      </c>
    </row>
    <row r="12" spans="1:22" x14ac:dyDescent="0.25">
      <c r="A12" s="231" t="s">
        <v>59</v>
      </c>
      <c r="B12" s="219">
        <v>3.044</v>
      </c>
      <c r="C12" s="219">
        <v>5.8650000000000002</v>
      </c>
      <c r="D12" s="219">
        <v>9.8650000000000002</v>
      </c>
      <c r="E12" s="219">
        <v>12.22</v>
      </c>
      <c r="F12" s="219">
        <v>17.541</v>
      </c>
      <c r="G12" s="219">
        <v>19.561</v>
      </c>
      <c r="H12" s="219">
        <v>23.655000000000001</v>
      </c>
      <c r="I12" s="219">
        <v>38.677999999999997</v>
      </c>
      <c r="J12" s="219">
        <v>35.747999999999998</v>
      </c>
      <c r="K12" s="219">
        <v>39.753</v>
      </c>
      <c r="L12" s="219">
        <v>43.402000000000001</v>
      </c>
      <c r="M12" s="219">
        <v>34.570999999999998</v>
      </c>
      <c r="N12" s="219">
        <v>24.411000000000001</v>
      </c>
      <c r="O12" s="219">
        <v>12.209</v>
      </c>
      <c r="P12" s="219">
        <v>23.088999999999999</v>
      </c>
      <c r="Q12" s="219">
        <v>26.63</v>
      </c>
      <c r="R12" s="219">
        <v>25.4</v>
      </c>
      <c r="S12" s="220">
        <v>7.2649999999999997</v>
      </c>
      <c r="T12" s="220">
        <v>16.431000000000001</v>
      </c>
      <c r="U12" s="220">
        <v>16.972999999999999</v>
      </c>
      <c r="V12" s="220">
        <v>21.617999999999999</v>
      </c>
    </row>
    <row r="13" spans="1:22" x14ac:dyDescent="0.25">
      <c r="A13" s="231" t="s">
        <v>60</v>
      </c>
      <c r="B13" s="219">
        <v>0.82099999999999995</v>
      </c>
      <c r="C13" s="219">
        <v>4.3470000000000004</v>
      </c>
      <c r="D13" s="219">
        <v>8.84</v>
      </c>
      <c r="E13" s="219">
        <v>6.3330000000000002</v>
      </c>
      <c r="F13" s="219">
        <v>5.383</v>
      </c>
      <c r="G13" s="219">
        <v>5.1920000000000002</v>
      </c>
      <c r="H13" s="219">
        <v>6.57</v>
      </c>
      <c r="I13" s="219">
        <v>8.9260000000000002</v>
      </c>
      <c r="J13" s="219">
        <v>9.3070000000000004</v>
      </c>
      <c r="K13" s="219">
        <v>13.502000000000001</v>
      </c>
      <c r="L13" s="219">
        <v>14.818</v>
      </c>
      <c r="M13" s="219">
        <v>16.285</v>
      </c>
      <c r="N13" s="219">
        <v>12.88</v>
      </c>
      <c r="O13" s="219">
        <v>13.939</v>
      </c>
      <c r="P13" s="219">
        <v>20.878</v>
      </c>
      <c r="Q13" s="219">
        <v>23.731999999999999</v>
      </c>
      <c r="R13" s="219">
        <v>29.65</v>
      </c>
      <c r="S13" s="220">
        <v>7.1849999999999996</v>
      </c>
      <c r="T13" s="220">
        <v>24.449000000000002</v>
      </c>
      <c r="U13" s="220">
        <v>19.686</v>
      </c>
      <c r="V13" s="220">
        <v>23.521999999999998</v>
      </c>
    </row>
    <row r="14" spans="1:22" x14ac:dyDescent="0.25">
      <c r="A14" s="231" t="s">
        <v>61</v>
      </c>
      <c r="B14" s="219">
        <v>4.3840000000000003</v>
      </c>
      <c r="C14" s="219">
        <v>3.2290000000000001</v>
      </c>
      <c r="D14" s="219">
        <v>5.9930000000000003</v>
      </c>
      <c r="E14" s="219">
        <v>7.84</v>
      </c>
      <c r="F14" s="219">
        <v>13.977</v>
      </c>
      <c r="G14" s="219">
        <v>15.959</v>
      </c>
      <c r="H14" s="219">
        <v>13.137</v>
      </c>
      <c r="I14" s="219">
        <v>14.454000000000001</v>
      </c>
      <c r="J14" s="219">
        <v>15.577</v>
      </c>
      <c r="K14" s="219">
        <v>16.736999999999998</v>
      </c>
      <c r="L14" s="219">
        <v>19.492000000000001</v>
      </c>
      <c r="M14" s="219">
        <v>10.462</v>
      </c>
      <c r="N14" s="219">
        <v>7.431</v>
      </c>
      <c r="O14" s="219">
        <v>9.0259999999999998</v>
      </c>
      <c r="P14" s="219">
        <v>16.027000000000001</v>
      </c>
      <c r="Q14" s="219">
        <v>29.405999999999999</v>
      </c>
      <c r="R14" s="219">
        <v>18.681000000000001</v>
      </c>
      <c r="S14" s="220">
        <v>5.3860000000000001</v>
      </c>
      <c r="T14" s="220">
        <v>9.8059999999999992</v>
      </c>
      <c r="U14" s="220">
        <v>9.8010000000000002</v>
      </c>
      <c r="V14" s="220">
        <v>16.696000000000002</v>
      </c>
    </row>
    <row r="15" spans="1:22" x14ac:dyDescent="0.25">
      <c r="A15" s="231" t="s">
        <v>62</v>
      </c>
      <c r="B15" s="219">
        <v>1.641</v>
      </c>
      <c r="C15" s="219">
        <v>2.6320000000000001</v>
      </c>
      <c r="D15" s="219">
        <v>2.1859999999999999</v>
      </c>
      <c r="E15" s="219">
        <v>5.2510000000000003</v>
      </c>
      <c r="F15" s="219">
        <v>6.34</v>
      </c>
      <c r="G15" s="219">
        <v>10.693</v>
      </c>
      <c r="H15" s="219">
        <v>13.082000000000001</v>
      </c>
      <c r="I15" s="219">
        <v>15.048999999999999</v>
      </c>
      <c r="J15" s="219">
        <v>19.291</v>
      </c>
      <c r="K15" s="219">
        <v>21.971</v>
      </c>
      <c r="L15" s="219">
        <v>27.111000000000001</v>
      </c>
      <c r="M15" s="219">
        <v>22.029</v>
      </c>
      <c r="N15" s="219">
        <v>16.097999999999999</v>
      </c>
      <c r="O15" s="219">
        <v>10.191000000000001</v>
      </c>
      <c r="P15" s="219">
        <v>16.337</v>
      </c>
      <c r="Q15" s="219">
        <v>18.366</v>
      </c>
      <c r="R15" s="219">
        <v>24.029</v>
      </c>
      <c r="S15" s="220">
        <v>5.4889999999999999</v>
      </c>
      <c r="T15" s="220">
        <v>18.052</v>
      </c>
      <c r="U15" s="220">
        <v>17.282</v>
      </c>
      <c r="V15" s="220">
        <v>23.44</v>
      </c>
    </row>
    <row r="16" spans="1:22" x14ac:dyDescent="0.25">
      <c r="A16" s="231" t="s">
        <v>63</v>
      </c>
      <c r="B16" s="219">
        <v>0.79900000000000004</v>
      </c>
      <c r="C16" s="219">
        <v>2.4529999999999998</v>
      </c>
      <c r="D16" s="219">
        <v>5.4729999999999999</v>
      </c>
      <c r="E16" s="219">
        <v>6.4390000000000001</v>
      </c>
      <c r="F16" s="219">
        <v>9.8529999999999998</v>
      </c>
      <c r="G16" s="219">
        <v>11.345000000000001</v>
      </c>
      <c r="H16" s="219">
        <v>13.7</v>
      </c>
      <c r="I16" s="219">
        <v>18.440000000000001</v>
      </c>
      <c r="J16" s="219">
        <v>16.841000000000001</v>
      </c>
      <c r="K16" s="219">
        <v>17.745999999999999</v>
      </c>
      <c r="L16" s="219">
        <v>15.205</v>
      </c>
      <c r="M16" s="219">
        <v>10.739000000000001</v>
      </c>
      <c r="N16" s="219">
        <v>10.260999999999999</v>
      </c>
      <c r="O16" s="219">
        <v>5.1589999999999998</v>
      </c>
      <c r="P16" s="219">
        <v>11.929</v>
      </c>
      <c r="Q16" s="219">
        <v>11.35</v>
      </c>
      <c r="R16" s="219">
        <v>14.13</v>
      </c>
      <c r="S16" s="220">
        <v>3.1619999999999999</v>
      </c>
      <c r="T16" s="220">
        <v>9.077</v>
      </c>
      <c r="U16" s="220">
        <v>8.0679999999999996</v>
      </c>
      <c r="V16" s="220">
        <v>10.521000000000001</v>
      </c>
    </row>
    <row r="17" spans="1:22" x14ac:dyDescent="0.25">
      <c r="A17" s="231" t="s">
        <v>64</v>
      </c>
      <c r="B17" s="219">
        <v>1.236</v>
      </c>
      <c r="C17" s="219">
        <v>2.5459999999999998</v>
      </c>
      <c r="D17" s="219">
        <v>4.282</v>
      </c>
      <c r="E17" s="219">
        <v>5.7619999999999996</v>
      </c>
      <c r="F17" s="219">
        <v>7.1120000000000001</v>
      </c>
      <c r="G17" s="219">
        <v>8.8309999999999995</v>
      </c>
      <c r="H17" s="219">
        <v>9.2780000000000005</v>
      </c>
      <c r="I17" s="219">
        <v>24.361999999999998</v>
      </c>
      <c r="J17" s="219">
        <v>20.716000000000001</v>
      </c>
      <c r="K17" s="219">
        <v>21.106999999999999</v>
      </c>
      <c r="L17" s="219">
        <v>21.603000000000002</v>
      </c>
      <c r="M17" s="219">
        <v>14.991</v>
      </c>
      <c r="N17" s="219">
        <v>12.989000000000001</v>
      </c>
      <c r="O17" s="219">
        <v>8.6259999999999994</v>
      </c>
      <c r="P17" s="219">
        <v>13.099</v>
      </c>
      <c r="Q17" s="219">
        <v>16.155999999999999</v>
      </c>
      <c r="R17" s="219">
        <v>21.273</v>
      </c>
      <c r="S17" s="220">
        <v>3.625</v>
      </c>
      <c r="T17" s="220">
        <v>9.7430000000000003</v>
      </c>
      <c r="U17" s="220">
        <v>8.7629999999999999</v>
      </c>
      <c r="V17" s="220">
        <v>9.3420000000000005</v>
      </c>
    </row>
    <row r="18" spans="1:22" x14ac:dyDescent="0.25">
      <c r="A18" s="231" t="s">
        <v>65</v>
      </c>
      <c r="B18" s="219">
        <v>1.6240000000000001</v>
      </c>
      <c r="C18" s="219">
        <v>3.363</v>
      </c>
      <c r="D18" s="219">
        <v>5.085</v>
      </c>
      <c r="E18" s="219">
        <v>5.8940000000000001</v>
      </c>
      <c r="F18" s="219">
        <v>7.4379999999999997</v>
      </c>
      <c r="G18" s="219">
        <v>9.3529999999999998</v>
      </c>
      <c r="H18" s="219">
        <v>9.9779999999999998</v>
      </c>
      <c r="I18" s="219">
        <v>14.573</v>
      </c>
      <c r="J18" s="219">
        <v>21.951000000000001</v>
      </c>
      <c r="K18" s="219">
        <v>23.228999999999999</v>
      </c>
      <c r="L18" s="219">
        <v>27.917999999999999</v>
      </c>
      <c r="M18" s="219">
        <v>18.875</v>
      </c>
      <c r="N18" s="219">
        <v>13.510999999999999</v>
      </c>
      <c r="O18" s="219">
        <v>8.8819999999999997</v>
      </c>
      <c r="P18" s="219">
        <v>14.888</v>
      </c>
      <c r="Q18" s="219">
        <v>14.868</v>
      </c>
      <c r="R18" s="219">
        <v>14.441000000000001</v>
      </c>
      <c r="S18" s="220">
        <v>2.6059999999999999</v>
      </c>
      <c r="T18" s="220">
        <v>7.0049999999999999</v>
      </c>
      <c r="U18" s="220">
        <v>6.6050000000000004</v>
      </c>
      <c r="V18" s="220">
        <v>8.6950000000000003</v>
      </c>
    </row>
    <row r="19" spans="1:22" x14ac:dyDescent="0.25">
      <c r="A19" s="231" t="s">
        <v>66</v>
      </c>
      <c r="B19" s="219">
        <v>2.68</v>
      </c>
      <c r="C19" s="219">
        <v>10.503</v>
      </c>
      <c r="D19" s="219">
        <v>9.4499999999999993</v>
      </c>
      <c r="E19" s="219">
        <v>40.698</v>
      </c>
      <c r="F19" s="219">
        <v>103.29</v>
      </c>
      <c r="G19" s="219">
        <v>77.731999999999999</v>
      </c>
      <c r="H19" s="219">
        <v>73.554000000000002</v>
      </c>
      <c r="I19" s="219">
        <v>104.605</v>
      </c>
      <c r="J19" s="219">
        <v>143.87200000000001</v>
      </c>
      <c r="K19" s="219">
        <v>113.405</v>
      </c>
      <c r="L19" s="219">
        <v>253.86</v>
      </c>
      <c r="M19" s="219">
        <v>283.565</v>
      </c>
      <c r="N19" s="219">
        <v>231.852</v>
      </c>
      <c r="O19" s="219">
        <v>218.33099999999999</v>
      </c>
      <c r="P19" s="219">
        <v>127.205</v>
      </c>
      <c r="Q19" s="219">
        <v>137.06</v>
      </c>
      <c r="R19" s="219">
        <v>180.54300000000001</v>
      </c>
      <c r="S19" s="220">
        <v>59.652000000000001</v>
      </c>
      <c r="T19" s="220">
        <v>146.93299999999999</v>
      </c>
      <c r="U19" s="220">
        <v>163.839</v>
      </c>
      <c r="V19" s="220">
        <v>235.352</v>
      </c>
    </row>
    <row r="20" spans="1:22" x14ac:dyDescent="0.25">
      <c r="A20" s="231" t="s">
        <v>67</v>
      </c>
      <c r="B20" s="219">
        <v>1.671</v>
      </c>
      <c r="C20" s="219">
        <v>1.998</v>
      </c>
      <c r="D20" s="219">
        <v>2.6309999999999998</v>
      </c>
      <c r="E20" s="219">
        <v>5.101</v>
      </c>
      <c r="F20" s="219">
        <v>6.8250000000000002</v>
      </c>
      <c r="G20" s="219">
        <v>15.961</v>
      </c>
      <c r="H20" s="219">
        <v>10.831</v>
      </c>
      <c r="I20" s="219">
        <v>14.019</v>
      </c>
      <c r="J20" s="219">
        <v>13.417999999999999</v>
      </c>
      <c r="K20" s="219">
        <v>12.974</v>
      </c>
      <c r="L20" s="219">
        <v>16.071999999999999</v>
      </c>
      <c r="M20" s="219">
        <v>14.62</v>
      </c>
      <c r="N20" s="219">
        <v>15.37</v>
      </c>
      <c r="O20" s="219">
        <v>6.3689999999999998</v>
      </c>
      <c r="P20" s="219">
        <v>10.648</v>
      </c>
      <c r="Q20" s="219">
        <v>13.1</v>
      </c>
      <c r="R20" s="219">
        <v>13.337</v>
      </c>
      <c r="S20" s="220">
        <v>3.2210000000000001</v>
      </c>
      <c r="T20" s="220">
        <v>9.2799999999999994</v>
      </c>
      <c r="U20" s="220">
        <v>7.6879999999999997</v>
      </c>
      <c r="V20" s="220">
        <v>9.9109999999999996</v>
      </c>
    </row>
    <row r="21" spans="1:22" x14ac:dyDescent="0.25">
      <c r="A21" s="231" t="s">
        <v>68</v>
      </c>
      <c r="B21" s="219">
        <v>0.61199999999999999</v>
      </c>
      <c r="C21" s="219">
        <v>1.103</v>
      </c>
      <c r="D21" s="219">
        <v>3.3050000000000002</v>
      </c>
      <c r="E21" s="219">
        <v>3.4630000000000001</v>
      </c>
      <c r="F21" s="219">
        <v>4.8940000000000001</v>
      </c>
      <c r="G21" s="219">
        <v>8.516</v>
      </c>
      <c r="H21" s="219">
        <v>8.8379999999999992</v>
      </c>
      <c r="I21" s="219">
        <v>15.538</v>
      </c>
      <c r="J21" s="219">
        <v>18.093</v>
      </c>
      <c r="K21" s="219">
        <v>21.111000000000001</v>
      </c>
      <c r="L21" s="219">
        <v>21.02</v>
      </c>
      <c r="M21" s="219">
        <v>22.974</v>
      </c>
      <c r="N21" s="219">
        <v>19.530999999999999</v>
      </c>
      <c r="O21" s="219">
        <v>14.601000000000001</v>
      </c>
      <c r="P21" s="219">
        <v>25.887</v>
      </c>
      <c r="Q21" s="219">
        <v>27.67</v>
      </c>
      <c r="R21" s="219">
        <v>37.317999999999998</v>
      </c>
      <c r="S21" s="220">
        <v>9.98</v>
      </c>
      <c r="T21" s="220">
        <v>18.437999999999999</v>
      </c>
      <c r="U21" s="220">
        <v>17.454999999999998</v>
      </c>
      <c r="V21" s="220">
        <v>23.352</v>
      </c>
    </row>
    <row r="22" spans="1:22" x14ac:dyDescent="0.25">
      <c r="A22" s="231" t="s">
        <v>69</v>
      </c>
      <c r="B22" s="219">
        <v>1.083</v>
      </c>
      <c r="C22" s="219">
        <v>2.8679999999999999</v>
      </c>
      <c r="D22" s="219">
        <v>3.11</v>
      </c>
      <c r="E22" s="219">
        <v>4.6369999999999996</v>
      </c>
      <c r="F22" s="219">
        <v>8.9220000000000006</v>
      </c>
      <c r="G22" s="219">
        <v>14.183</v>
      </c>
      <c r="H22" s="219">
        <v>11.802</v>
      </c>
      <c r="I22" s="219">
        <v>17.800999999999998</v>
      </c>
      <c r="J22" s="219">
        <v>19.521000000000001</v>
      </c>
      <c r="K22" s="219">
        <v>21.675000000000001</v>
      </c>
      <c r="L22" s="219">
        <v>22.372</v>
      </c>
      <c r="M22" s="219">
        <v>18.972999999999999</v>
      </c>
      <c r="N22" s="219">
        <v>13.772</v>
      </c>
      <c r="O22" s="219">
        <v>7.0990000000000002</v>
      </c>
      <c r="P22" s="219">
        <v>10.936</v>
      </c>
      <c r="Q22" s="219">
        <v>13.129</v>
      </c>
      <c r="R22" s="219">
        <v>16.635999999999999</v>
      </c>
      <c r="S22" s="220">
        <v>3.452</v>
      </c>
      <c r="T22" s="220">
        <v>8.1929999999999996</v>
      </c>
      <c r="U22" s="220">
        <v>9.7579999999999991</v>
      </c>
      <c r="V22" s="220">
        <v>11.728999999999999</v>
      </c>
    </row>
    <row r="23" spans="1:22" x14ac:dyDescent="0.25">
      <c r="A23" s="231" t="s">
        <v>70</v>
      </c>
      <c r="B23" s="219">
        <v>1.4510000000000001</v>
      </c>
      <c r="C23" s="219">
        <v>2.234</v>
      </c>
      <c r="D23" s="219">
        <v>1.528</v>
      </c>
      <c r="E23" s="219">
        <v>1.859</v>
      </c>
      <c r="F23" s="219">
        <v>3.899</v>
      </c>
      <c r="G23" s="219">
        <v>5.0529999999999999</v>
      </c>
      <c r="H23" s="219">
        <v>4.444</v>
      </c>
      <c r="I23" s="219">
        <v>6.7779999999999996</v>
      </c>
      <c r="J23" s="219">
        <v>6.7480000000000002</v>
      </c>
      <c r="K23" s="219">
        <v>9.8559999999999999</v>
      </c>
      <c r="L23" s="219">
        <v>11.721</v>
      </c>
      <c r="M23" s="219">
        <v>9.1859999999999999</v>
      </c>
      <c r="N23" s="219">
        <v>7.1429999999999998</v>
      </c>
      <c r="O23" s="219">
        <v>4.234</v>
      </c>
      <c r="P23" s="219">
        <v>6.4749999999999996</v>
      </c>
      <c r="Q23" s="219">
        <v>8.8729999999999993</v>
      </c>
      <c r="R23" s="219">
        <v>10.259</v>
      </c>
      <c r="S23" s="220">
        <v>2.0609999999999999</v>
      </c>
      <c r="T23" s="220">
        <v>4.157</v>
      </c>
      <c r="U23" s="220">
        <v>3.9940000000000002</v>
      </c>
      <c r="V23" s="220">
        <v>5.8929999999999998</v>
      </c>
    </row>
    <row r="24" spans="1:22" x14ac:dyDescent="0.25">
      <c r="A24" s="231" t="s">
        <v>71</v>
      </c>
      <c r="B24" s="219">
        <v>0.76400000000000001</v>
      </c>
      <c r="C24" s="219">
        <v>3.1389999999999998</v>
      </c>
      <c r="D24" s="219">
        <v>5.3049999999999997</v>
      </c>
      <c r="E24" s="219">
        <v>8.8740000000000006</v>
      </c>
      <c r="F24" s="219">
        <v>17.138000000000002</v>
      </c>
      <c r="G24" s="219">
        <v>25.292999999999999</v>
      </c>
      <c r="H24" s="219">
        <v>21.047999999999998</v>
      </c>
      <c r="I24" s="219">
        <v>33.015999999999998</v>
      </c>
      <c r="J24" s="219">
        <v>28.414000000000001</v>
      </c>
      <c r="K24" s="219">
        <v>31.251999999999999</v>
      </c>
      <c r="L24" s="219">
        <v>40.542999999999999</v>
      </c>
      <c r="M24" s="219">
        <v>33.246000000000002</v>
      </c>
      <c r="N24" s="219">
        <v>20.332000000000001</v>
      </c>
      <c r="O24" s="219">
        <v>15.121</v>
      </c>
      <c r="P24" s="219">
        <v>26.297000000000001</v>
      </c>
      <c r="Q24" s="219">
        <v>29.806999999999999</v>
      </c>
      <c r="R24" s="219">
        <v>33.468000000000004</v>
      </c>
      <c r="S24" s="220">
        <v>7.84</v>
      </c>
      <c r="T24" s="220">
        <v>14.654</v>
      </c>
      <c r="U24" s="220">
        <v>17.314</v>
      </c>
      <c r="V24" s="220">
        <v>25.213999999999999</v>
      </c>
    </row>
    <row r="25" spans="1:22" x14ac:dyDescent="0.25">
      <c r="A25" s="231" t="s">
        <v>72</v>
      </c>
      <c r="B25" s="219">
        <v>3.4239999999999999</v>
      </c>
      <c r="C25" s="219">
        <v>7.7009999999999996</v>
      </c>
      <c r="D25" s="219">
        <v>6.008</v>
      </c>
      <c r="E25" s="219">
        <v>6.968</v>
      </c>
      <c r="F25" s="219">
        <v>9.9429999999999996</v>
      </c>
      <c r="G25" s="219">
        <v>8.16</v>
      </c>
      <c r="H25" s="219">
        <v>9.8160000000000007</v>
      </c>
      <c r="I25" s="219">
        <v>13.153</v>
      </c>
      <c r="J25" s="219">
        <v>21.335999999999999</v>
      </c>
      <c r="K25" s="219">
        <v>23.071000000000002</v>
      </c>
      <c r="L25" s="219">
        <v>27.245999999999999</v>
      </c>
      <c r="M25" s="219">
        <v>22.427</v>
      </c>
      <c r="N25" s="219">
        <v>14.252000000000001</v>
      </c>
      <c r="O25" s="219">
        <v>10.96</v>
      </c>
      <c r="P25" s="219">
        <v>17.602</v>
      </c>
      <c r="Q25" s="219">
        <v>25.106999999999999</v>
      </c>
      <c r="R25" s="219">
        <v>30.643999999999998</v>
      </c>
      <c r="S25" s="220">
        <v>8.5419999999999998</v>
      </c>
      <c r="T25" s="220">
        <v>21.457999999999998</v>
      </c>
      <c r="U25" s="220">
        <v>19.951000000000001</v>
      </c>
      <c r="V25" s="220">
        <v>29.981999999999999</v>
      </c>
    </row>
    <row r="26" spans="1:22" x14ac:dyDescent="0.25">
      <c r="A26" s="231" t="s">
        <v>73</v>
      </c>
      <c r="B26" s="219">
        <v>5.8529999999999998</v>
      </c>
      <c r="C26" s="219">
        <v>1.306</v>
      </c>
      <c r="D26" s="219">
        <v>12.315</v>
      </c>
      <c r="E26" s="219">
        <v>67.56</v>
      </c>
      <c r="F26" s="219">
        <v>21.939</v>
      </c>
      <c r="G26" s="219">
        <v>10.551</v>
      </c>
      <c r="H26" s="219">
        <v>8.1029999999999998</v>
      </c>
      <c r="I26" s="219">
        <v>14.923999999999999</v>
      </c>
      <c r="J26" s="219">
        <v>17.039000000000001</v>
      </c>
      <c r="K26" s="219">
        <v>26.391999999999999</v>
      </c>
      <c r="L26" s="219">
        <v>22.21</v>
      </c>
      <c r="M26" s="219">
        <v>16.718</v>
      </c>
      <c r="N26" s="219">
        <v>40.299999999999997</v>
      </c>
      <c r="O26" s="219">
        <v>22.81</v>
      </c>
      <c r="P26" s="219">
        <v>34.698</v>
      </c>
      <c r="Q26" s="219">
        <v>48.414000000000001</v>
      </c>
      <c r="R26" s="219">
        <v>54.548999999999999</v>
      </c>
      <c r="S26" s="220">
        <v>11.236000000000001</v>
      </c>
      <c r="T26" s="220">
        <v>18.838999999999999</v>
      </c>
      <c r="U26" s="220">
        <v>20.260000000000002</v>
      </c>
      <c r="V26" s="220">
        <v>31.571000000000002</v>
      </c>
    </row>
    <row r="27" spans="1:22" x14ac:dyDescent="0.25">
      <c r="A27" s="231" t="s">
        <v>74</v>
      </c>
      <c r="B27" s="219">
        <v>159.80799999999999</v>
      </c>
      <c r="C27" s="219">
        <v>606.72500000000002</v>
      </c>
      <c r="D27" s="219">
        <v>778.16300000000001</v>
      </c>
      <c r="E27" s="219">
        <v>1067.1500000000001</v>
      </c>
      <c r="F27" s="219">
        <v>1163.106</v>
      </c>
      <c r="G27" s="219">
        <v>1787.1110000000001</v>
      </c>
      <c r="H27" s="219">
        <v>2632.808</v>
      </c>
      <c r="I27" s="219">
        <v>2704.451</v>
      </c>
      <c r="J27" s="219">
        <v>2052.058</v>
      </c>
      <c r="K27" s="219">
        <v>2085.5030000000002</v>
      </c>
      <c r="L27" s="219">
        <v>2374.73</v>
      </c>
      <c r="M27" s="219">
        <v>2123.056</v>
      </c>
      <c r="N27" s="219">
        <v>1822.7</v>
      </c>
      <c r="O27" s="219">
        <v>911.49900000000002</v>
      </c>
      <c r="P27" s="219">
        <v>2166.5859999999998</v>
      </c>
      <c r="Q27" s="219">
        <v>1878.98</v>
      </c>
      <c r="R27" s="219">
        <v>3538.6309999999999</v>
      </c>
      <c r="S27" s="220">
        <v>1431.8589999999999</v>
      </c>
      <c r="T27" s="220">
        <v>2463.9960000000001</v>
      </c>
      <c r="U27" s="220">
        <v>2786.248</v>
      </c>
      <c r="V27" s="220">
        <v>3791.2779999999998</v>
      </c>
    </row>
    <row r="28" spans="1:22" ht="18" x14ac:dyDescent="0.25">
      <c r="A28" s="230" t="s">
        <v>235</v>
      </c>
      <c r="B28" s="215">
        <v>153.61000000000001</v>
      </c>
      <c r="C28" s="215">
        <v>191.755</v>
      </c>
      <c r="D28" s="215">
        <v>528.07299999999998</v>
      </c>
      <c r="E28" s="215">
        <v>525.43700000000001</v>
      </c>
      <c r="F28" s="215">
        <v>631.51400000000001</v>
      </c>
      <c r="G28" s="215">
        <v>653.82399999999996</v>
      </c>
      <c r="H28" s="215">
        <v>513.947</v>
      </c>
      <c r="I28" s="215">
        <v>673.66499999999996</v>
      </c>
      <c r="J28" s="215">
        <v>762.88199999999995</v>
      </c>
      <c r="K28" s="215">
        <v>1182.614</v>
      </c>
      <c r="L28" s="215">
        <v>1430.4280000000001</v>
      </c>
      <c r="M28" s="215">
        <v>600.01800000000003</v>
      </c>
      <c r="N28" s="215">
        <v>439.245</v>
      </c>
      <c r="O28" s="215">
        <v>442.37099999999998</v>
      </c>
      <c r="P28" s="215">
        <v>584.66300000000001</v>
      </c>
      <c r="Q28" s="215">
        <v>541.71799999999996</v>
      </c>
      <c r="R28" s="215">
        <v>729.39</v>
      </c>
      <c r="S28" s="216">
        <v>159.012</v>
      </c>
      <c r="T28" s="216">
        <v>431.77300000000002</v>
      </c>
      <c r="U28" s="216">
        <v>374.68400000000003</v>
      </c>
      <c r="V28" s="216">
        <v>366.01400000000001</v>
      </c>
    </row>
    <row r="29" spans="1:22" x14ac:dyDescent="0.25">
      <c r="A29" s="231" t="s">
        <v>76</v>
      </c>
      <c r="B29" s="219">
        <v>1.615</v>
      </c>
      <c r="C29" s="219">
        <v>8.0990000000000002</v>
      </c>
      <c r="D29" s="219">
        <v>6.6980000000000004</v>
      </c>
      <c r="E29" s="219">
        <v>6.4420000000000002</v>
      </c>
      <c r="F29" s="219">
        <v>9.8000000000000007</v>
      </c>
      <c r="G29" s="219">
        <v>11.972</v>
      </c>
      <c r="H29" s="219">
        <v>10.129</v>
      </c>
      <c r="I29" s="219">
        <v>12.202</v>
      </c>
      <c r="J29" s="219">
        <v>9.9550000000000001</v>
      </c>
      <c r="K29" s="219">
        <v>22.001000000000001</v>
      </c>
      <c r="L29" s="219">
        <v>22.23</v>
      </c>
      <c r="M29" s="219">
        <v>18.431999999999999</v>
      </c>
      <c r="N29" s="219">
        <v>14.74</v>
      </c>
      <c r="O29" s="219">
        <v>11.083</v>
      </c>
      <c r="P29" s="219">
        <v>19.562000000000001</v>
      </c>
      <c r="Q29" s="219">
        <v>22.734000000000002</v>
      </c>
      <c r="R29" s="219">
        <v>24.128</v>
      </c>
      <c r="S29" s="220">
        <v>5.492</v>
      </c>
      <c r="T29" s="220">
        <v>12.273999999999999</v>
      </c>
      <c r="U29" s="220">
        <v>13.833</v>
      </c>
      <c r="V29" s="220">
        <v>18.009</v>
      </c>
    </row>
    <row r="30" spans="1:22" x14ac:dyDescent="0.25">
      <c r="A30" s="231" t="s">
        <v>77</v>
      </c>
      <c r="B30" s="219">
        <v>2.512</v>
      </c>
      <c r="C30" s="219">
        <v>5.3280000000000003</v>
      </c>
      <c r="D30" s="219">
        <v>11.2</v>
      </c>
      <c r="E30" s="219">
        <v>12.436999999999999</v>
      </c>
      <c r="F30" s="219">
        <v>18.478999999999999</v>
      </c>
      <c r="G30" s="219">
        <v>24.012</v>
      </c>
      <c r="H30" s="219">
        <v>27.452999999999999</v>
      </c>
      <c r="I30" s="219">
        <v>38.322000000000003</v>
      </c>
      <c r="J30" s="219">
        <v>42.43</v>
      </c>
      <c r="K30" s="219">
        <v>39.143000000000001</v>
      </c>
      <c r="L30" s="219">
        <v>45.207999999999998</v>
      </c>
      <c r="M30" s="219">
        <v>43.780999999999999</v>
      </c>
      <c r="N30" s="219">
        <v>16.751999999999999</v>
      </c>
      <c r="O30" s="219">
        <v>15.811999999999999</v>
      </c>
      <c r="P30" s="219">
        <v>28.792000000000002</v>
      </c>
      <c r="Q30" s="219">
        <v>36.548000000000002</v>
      </c>
      <c r="R30" s="219">
        <v>41.037999999999997</v>
      </c>
      <c r="S30" s="220">
        <v>8.032</v>
      </c>
      <c r="T30" s="220">
        <v>17.167000000000002</v>
      </c>
      <c r="U30" s="220">
        <v>15.869</v>
      </c>
      <c r="V30" s="220">
        <v>19.138999999999999</v>
      </c>
    </row>
    <row r="31" spans="1:22" x14ac:dyDescent="0.25">
      <c r="A31" s="231" t="s">
        <v>78</v>
      </c>
      <c r="B31" s="219">
        <v>2.585</v>
      </c>
      <c r="C31" s="219">
        <v>5.4429999999999996</v>
      </c>
      <c r="D31" s="219">
        <v>10.132</v>
      </c>
      <c r="E31" s="219">
        <v>15.145</v>
      </c>
      <c r="F31" s="219">
        <v>24.103000000000002</v>
      </c>
      <c r="G31" s="219">
        <v>43.279000000000003</v>
      </c>
      <c r="H31" s="219">
        <v>42.619</v>
      </c>
      <c r="I31" s="219">
        <v>59.155000000000001</v>
      </c>
      <c r="J31" s="219">
        <v>79.926000000000002</v>
      </c>
      <c r="K31" s="219">
        <v>128.22499999999999</v>
      </c>
      <c r="L31" s="219">
        <v>127.327</v>
      </c>
      <c r="M31" s="219">
        <v>106.65600000000001</v>
      </c>
      <c r="N31" s="219">
        <v>55.478999999999999</v>
      </c>
      <c r="O31" s="219">
        <v>23.148</v>
      </c>
      <c r="P31" s="219">
        <v>42.369</v>
      </c>
      <c r="Q31" s="219">
        <v>51.2</v>
      </c>
      <c r="R31" s="219">
        <v>56.921999999999997</v>
      </c>
      <c r="S31" s="220">
        <v>12.734</v>
      </c>
      <c r="T31" s="220">
        <v>28.068999999999999</v>
      </c>
      <c r="U31" s="220">
        <v>27.204000000000001</v>
      </c>
      <c r="V31" s="220">
        <v>29.914999999999999</v>
      </c>
    </row>
    <row r="32" spans="1:22" x14ac:dyDescent="0.25">
      <c r="A32" s="233" t="s">
        <v>79</v>
      </c>
      <c r="B32" s="219" t="s">
        <v>248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20"/>
      <c r="T32" s="220"/>
      <c r="U32" s="220"/>
      <c r="V32" s="220"/>
    </row>
    <row r="33" spans="1:22" ht="19.5" x14ac:dyDescent="0.25">
      <c r="A33" s="234" t="s">
        <v>80</v>
      </c>
      <c r="B33" s="219" t="s">
        <v>82</v>
      </c>
      <c r="C33" s="219" t="s">
        <v>82</v>
      </c>
      <c r="D33" s="220" t="s">
        <v>271</v>
      </c>
      <c r="E33" s="220" t="s">
        <v>271</v>
      </c>
      <c r="F33" s="219">
        <v>1.4930000000000001</v>
      </c>
      <c r="G33" s="219">
        <v>2.7770000000000001</v>
      </c>
      <c r="H33" s="220" t="s">
        <v>271</v>
      </c>
      <c r="I33" s="219">
        <v>1.7230000000000001</v>
      </c>
      <c r="J33" s="220" t="s">
        <v>271</v>
      </c>
      <c r="K33" s="219">
        <v>2.4630000000000001</v>
      </c>
      <c r="L33" s="219">
        <v>2.343</v>
      </c>
      <c r="M33" s="219">
        <v>3.0379999999999998</v>
      </c>
      <c r="N33" s="219">
        <v>1.784</v>
      </c>
      <c r="O33" s="220" t="s">
        <v>271</v>
      </c>
      <c r="P33" s="219">
        <v>1.605</v>
      </c>
      <c r="Q33" s="220" t="s">
        <v>271</v>
      </c>
      <c r="R33" s="220" t="s">
        <v>271</v>
      </c>
      <c r="S33" s="220" t="s">
        <v>271</v>
      </c>
      <c r="T33" s="220" t="s">
        <v>271</v>
      </c>
      <c r="U33" s="220">
        <v>0.88800000000000001</v>
      </c>
      <c r="V33" s="220">
        <v>0.86399999999999999</v>
      </c>
    </row>
    <row r="34" spans="1:22" ht="19.5" x14ac:dyDescent="0.25">
      <c r="A34" s="234" t="s">
        <v>83</v>
      </c>
      <c r="B34" s="219">
        <v>2.585</v>
      </c>
      <c r="C34" s="219">
        <v>5.4429999999999996</v>
      </c>
      <c r="D34" s="220" t="s">
        <v>271</v>
      </c>
      <c r="E34" s="220" t="s">
        <v>271</v>
      </c>
      <c r="F34" s="219">
        <v>22.61</v>
      </c>
      <c r="G34" s="219">
        <v>40.502000000000002</v>
      </c>
      <c r="H34" s="220" t="s">
        <v>271</v>
      </c>
      <c r="I34" s="219">
        <v>57.432000000000002</v>
      </c>
      <c r="J34" s="220" t="s">
        <v>271</v>
      </c>
      <c r="K34" s="219">
        <v>125.762</v>
      </c>
      <c r="L34" s="219">
        <v>124.98399999999999</v>
      </c>
      <c r="M34" s="219">
        <v>103.61799999999999</v>
      </c>
      <c r="N34" s="219">
        <v>53.695</v>
      </c>
      <c r="O34" s="220" t="s">
        <v>271</v>
      </c>
      <c r="P34" s="219">
        <v>40.764000000000003</v>
      </c>
      <c r="Q34" s="220" t="s">
        <v>271</v>
      </c>
      <c r="R34" s="220" t="s">
        <v>271</v>
      </c>
      <c r="S34" s="220" t="s">
        <v>271</v>
      </c>
      <c r="T34" s="220" t="s">
        <v>271</v>
      </c>
      <c r="U34" s="220">
        <v>26.315999999999999</v>
      </c>
      <c r="V34" s="220">
        <v>29.050999999999998</v>
      </c>
    </row>
    <row r="35" spans="1:22" x14ac:dyDescent="0.25">
      <c r="A35" s="231" t="s">
        <v>84</v>
      </c>
      <c r="B35" s="219">
        <v>1.448</v>
      </c>
      <c r="C35" s="219">
        <v>6.298</v>
      </c>
      <c r="D35" s="219">
        <v>8.3070000000000004</v>
      </c>
      <c r="E35" s="219">
        <v>17.943000000000001</v>
      </c>
      <c r="F35" s="219">
        <v>22.542999999999999</v>
      </c>
      <c r="G35" s="219">
        <v>25.097999999999999</v>
      </c>
      <c r="H35" s="219">
        <v>26.934000000000001</v>
      </c>
      <c r="I35" s="219">
        <v>35.564999999999998</v>
      </c>
      <c r="J35" s="219">
        <v>35.981999999999999</v>
      </c>
      <c r="K35" s="219">
        <v>48.134999999999998</v>
      </c>
      <c r="L35" s="219">
        <v>49.872</v>
      </c>
      <c r="M35" s="219">
        <v>43.399000000000001</v>
      </c>
      <c r="N35" s="219">
        <v>44.344999999999999</v>
      </c>
      <c r="O35" s="219">
        <v>13.907999999999999</v>
      </c>
      <c r="P35" s="219">
        <v>20.114999999999998</v>
      </c>
      <c r="Q35" s="219">
        <v>26.347999999999999</v>
      </c>
      <c r="R35" s="219">
        <v>29.501999999999999</v>
      </c>
      <c r="S35" s="220">
        <v>6.2649999999999997</v>
      </c>
      <c r="T35" s="220">
        <v>18.597000000000001</v>
      </c>
      <c r="U35" s="220">
        <v>13.433</v>
      </c>
      <c r="V35" s="220">
        <v>18.437000000000001</v>
      </c>
    </row>
    <row r="36" spans="1:22" x14ac:dyDescent="0.25">
      <c r="A36" s="231" t="s">
        <v>85</v>
      </c>
      <c r="B36" s="219">
        <v>7.4790000000000001</v>
      </c>
      <c r="C36" s="219">
        <v>6.1849999999999996</v>
      </c>
      <c r="D36" s="219">
        <v>7.593</v>
      </c>
      <c r="E36" s="219">
        <v>14.896000000000001</v>
      </c>
      <c r="F36" s="219">
        <v>21.611000000000001</v>
      </c>
      <c r="G36" s="219">
        <v>46.633000000000003</v>
      </c>
      <c r="H36" s="219">
        <v>58.097999999999999</v>
      </c>
      <c r="I36" s="219">
        <v>51.765000000000001</v>
      </c>
      <c r="J36" s="219">
        <v>63.106999999999999</v>
      </c>
      <c r="K36" s="219">
        <v>55.466999999999999</v>
      </c>
      <c r="L36" s="219">
        <v>51.451000000000001</v>
      </c>
      <c r="M36" s="219">
        <v>58.686</v>
      </c>
      <c r="N36" s="219">
        <v>37.258000000000003</v>
      </c>
      <c r="O36" s="219">
        <v>22.567</v>
      </c>
      <c r="P36" s="219">
        <v>52.627000000000002</v>
      </c>
      <c r="Q36" s="219">
        <v>74.064999999999998</v>
      </c>
      <c r="R36" s="219">
        <v>59.738</v>
      </c>
      <c r="S36" s="220">
        <v>13.161</v>
      </c>
      <c r="T36" s="220">
        <v>33.066000000000003</v>
      </c>
      <c r="U36" s="220">
        <v>41.274000000000001</v>
      </c>
      <c r="V36" s="220">
        <v>49.777000000000001</v>
      </c>
    </row>
    <row r="37" spans="1:22" x14ac:dyDescent="0.25">
      <c r="A37" s="231" t="s">
        <v>86</v>
      </c>
      <c r="B37" s="219">
        <v>4.2510000000000003</v>
      </c>
      <c r="C37" s="219">
        <v>2.6379999999999999</v>
      </c>
      <c r="D37" s="219">
        <v>2.6160000000000001</v>
      </c>
      <c r="E37" s="219">
        <v>3.714</v>
      </c>
      <c r="F37" s="219">
        <v>5.0380000000000003</v>
      </c>
      <c r="G37" s="219">
        <v>4.5250000000000004</v>
      </c>
      <c r="H37" s="219">
        <v>10.038</v>
      </c>
      <c r="I37" s="219">
        <v>14.021000000000001</v>
      </c>
      <c r="J37" s="219">
        <v>17.181000000000001</v>
      </c>
      <c r="K37" s="219">
        <v>27.207000000000001</v>
      </c>
      <c r="L37" s="219">
        <v>20.658999999999999</v>
      </c>
      <c r="M37" s="219">
        <v>19.318000000000001</v>
      </c>
      <c r="N37" s="219">
        <v>12.188000000000001</v>
      </c>
      <c r="O37" s="219">
        <v>10.673999999999999</v>
      </c>
      <c r="P37" s="219">
        <v>20.605</v>
      </c>
      <c r="Q37" s="219">
        <v>21.029</v>
      </c>
      <c r="R37" s="219">
        <v>27.152000000000001</v>
      </c>
      <c r="S37" s="220">
        <v>5.9139999999999997</v>
      </c>
      <c r="T37" s="220">
        <v>18.515999999999998</v>
      </c>
      <c r="U37" s="220">
        <v>16.068000000000001</v>
      </c>
      <c r="V37" s="220">
        <v>26.82</v>
      </c>
    </row>
    <row r="38" spans="1:22" x14ac:dyDescent="0.25">
      <c r="A38" s="231" t="s">
        <v>87</v>
      </c>
      <c r="B38" s="219">
        <v>2.4750000000000001</v>
      </c>
      <c r="C38" s="219">
        <v>4.9329999999999998</v>
      </c>
      <c r="D38" s="219">
        <v>11.226000000000001</v>
      </c>
      <c r="E38" s="219">
        <v>14.452</v>
      </c>
      <c r="F38" s="219">
        <v>20.317</v>
      </c>
      <c r="G38" s="219">
        <v>17.8</v>
      </c>
      <c r="H38" s="219">
        <v>17.187000000000001</v>
      </c>
      <c r="I38" s="219">
        <v>22.067</v>
      </c>
      <c r="J38" s="219">
        <v>22.009</v>
      </c>
      <c r="K38" s="219">
        <v>33.066000000000003</v>
      </c>
      <c r="L38" s="219">
        <v>28.073</v>
      </c>
      <c r="M38" s="219">
        <v>24.966999999999999</v>
      </c>
      <c r="N38" s="219">
        <v>13.506</v>
      </c>
      <c r="O38" s="219">
        <v>11.396000000000001</v>
      </c>
      <c r="P38" s="219">
        <v>21.969000000000001</v>
      </c>
      <c r="Q38" s="219">
        <v>23.928999999999998</v>
      </c>
      <c r="R38" s="219">
        <v>27.797000000000001</v>
      </c>
      <c r="S38" s="220">
        <v>9.9120000000000008</v>
      </c>
      <c r="T38" s="220">
        <v>12.507999999999999</v>
      </c>
      <c r="U38" s="220">
        <v>11.666</v>
      </c>
      <c r="V38" s="220">
        <v>17.48</v>
      </c>
    </row>
    <row r="39" spans="1:22" x14ac:dyDescent="0.25">
      <c r="A39" s="231" t="s">
        <v>88</v>
      </c>
      <c r="B39" s="219">
        <v>0.43099999999999999</v>
      </c>
      <c r="C39" s="219">
        <v>2.843</v>
      </c>
      <c r="D39" s="219">
        <v>1.859</v>
      </c>
      <c r="E39" s="219">
        <v>1.494</v>
      </c>
      <c r="F39" s="219">
        <v>4.0069999999999997</v>
      </c>
      <c r="G39" s="219">
        <v>6.0519999999999996</v>
      </c>
      <c r="H39" s="219">
        <v>5.7539999999999996</v>
      </c>
      <c r="I39" s="219">
        <v>9.6029999999999998</v>
      </c>
      <c r="J39" s="219">
        <v>12.076000000000001</v>
      </c>
      <c r="K39" s="219">
        <v>17.024000000000001</v>
      </c>
      <c r="L39" s="219">
        <v>18.442</v>
      </c>
      <c r="M39" s="219">
        <v>16.638000000000002</v>
      </c>
      <c r="N39" s="219">
        <v>11.686999999999999</v>
      </c>
      <c r="O39" s="219">
        <v>6.51</v>
      </c>
      <c r="P39" s="219">
        <v>9.141</v>
      </c>
      <c r="Q39" s="219">
        <v>10.813000000000001</v>
      </c>
      <c r="R39" s="219">
        <v>11.206</v>
      </c>
      <c r="S39" s="220">
        <v>2.7130000000000001</v>
      </c>
      <c r="T39" s="220">
        <v>5.258</v>
      </c>
      <c r="U39" s="220">
        <v>4.4589999999999996</v>
      </c>
      <c r="V39" s="220">
        <v>6.3949999999999996</v>
      </c>
    </row>
    <row r="40" spans="1:22" x14ac:dyDescent="0.25">
      <c r="A40" s="231" t="s">
        <v>89</v>
      </c>
      <c r="B40" s="219">
        <v>0.96399999999999997</v>
      </c>
      <c r="C40" s="219">
        <v>3.5859999999999999</v>
      </c>
      <c r="D40" s="219">
        <v>5.117</v>
      </c>
      <c r="E40" s="219">
        <v>3.6120000000000001</v>
      </c>
      <c r="F40" s="219">
        <v>4.9180000000000001</v>
      </c>
      <c r="G40" s="219">
        <v>6.0579999999999998</v>
      </c>
      <c r="H40" s="219">
        <v>5.9089999999999998</v>
      </c>
      <c r="I40" s="219">
        <v>17.707000000000001</v>
      </c>
      <c r="J40" s="219">
        <v>17.748999999999999</v>
      </c>
      <c r="K40" s="219">
        <v>17.456</v>
      </c>
      <c r="L40" s="219">
        <v>18.617000000000001</v>
      </c>
      <c r="M40" s="219">
        <v>20.216000000000001</v>
      </c>
      <c r="N40" s="219">
        <v>22.600999999999999</v>
      </c>
      <c r="O40" s="219">
        <v>6.06</v>
      </c>
      <c r="P40" s="219">
        <v>10.861000000000001</v>
      </c>
      <c r="Q40" s="219">
        <v>14.747</v>
      </c>
      <c r="R40" s="219">
        <v>20.039000000000001</v>
      </c>
      <c r="S40" s="220">
        <v>4.5529999999999999</v>
      </c>
      <c r="T40" s="220">
        <v>6.4779999999999998</v>
      </c>
      <c r="U40" s="220">
        <v>6.3860000000000001</v>
      </c>
      <c r="V40" s="220">
        <v>9.8230000000000004</v>
      </c>
    </row>
    <row r="41" spans="1:22" x14ac:dyDescent="0.25">
      <c r="A41" s="231" t="s">
        <v>90</v>
      </c>
      <c r="B41" s="219">
        <v>129.85</v>
      </c>
      <c r="C41" s="219">
        <v>146.40199999999999</v>
      </c>
      <c r="D41" s="219">
        <v>463.32499999999999</v>
      </c>
      <c r="E41" s="219">
        <v>435.30200000000002</v>
      </c>
      <c r="F41" s="219">
        <v>500.69799999999998</v>
      </c>
      <c r="G41" s="219">
        <v>468.39499999999998</v>
      </c>
      <c r="H41" s="219">
        <v>309.82600000000002</v>
      </c>
      <c r="I41" s="219">
        <v>413.25799999999998</v>
      </c>
      <c r="J41" s="219">
        <v>462.46699999999998</v>
      </c>
      <c r="K41" s="219">
        <v>794.89</v>
      </c>
      <c r="L41" s="219">
        <v>1048.549</v>
      </c>
      <c r="M41" s="219">
        <v>247.92500000000001</v>
      </c>
      <c r="N41" s="219">
        <v>210.68899999999999</v>
      </c>
      <c r="O41" s="219">
        <v>321.21300000000002</v>
      </c>
      <c r="P41" s="219">
        <v>358.62200000000001</v>
      </c>
      <c r="Q41" s="219">
        <v>260.30500000000001</v>
      </c>
      <c r="R41" s="219">
        <v>431.86799999999999</v>
      </c>
      <c r="S41" s="220">
        <v>90.236000000000004</v>
      </c>
      <c r="T41" s="220">
        <v>279.83999999999997</v>
      </c>
      <c r="U41" s="220">
        <v>224.49199999999999</v>
      </c>
      <c r="V41" s="220">
        <v>170.21899999999999</v>
      </c>
    </row>
    <row r="42" spans="1:22" ht="18" x14ac:dyDescent="0.25">
      <c r="A42" s="230" t="s">
        <v>186</v>
      </c>
      <c r="B42" s="215">
        <v>42.843000000000004</v>
      </c>
      <c r="C42" s="215">
        <v>63.027999999999999</v>
      </c>
      <c r="D42" s="215">
        <v>65.305999999999997</v>
      </c>
      <c r="E42" s="215">
        <v>93.241</v>
      </c>
      <c r="F42" s="215">
        <v>108.426</v>
      </c>
      <c r="G42" s="215">
        <v>145.10300000000001</v>
      </c>
      <c r="H42" s="215">
        <v>164.55500000000001</v>
      </c>
      <c r="I42" s="215">
        <v>276.33999999999997</v>
      </c>
      <c r="J42" s="215">
        <v>302.59899999999999</v>
      </c>
      <c r="K42" s="215">
        <v>343.77</v>
      </c>
      <c r="L42" s="215">
        <v>431.55799999999999</v>
      </c>
      <c r="M42" s="215">
        <v>373.11799999999999</v>
      </c>
      <c r="N42" s="215">
        <v>322.67899999999997</v>
      </c>
      <c r="O42" s="215">
        <v>171.333</v>
      </c>
      <c r="P42" s="215">
        <v>240.17699999999999</v>
      </c>
      <c r="Q42" s="215">
        <v>309.99</v>
      </c>
      <c r="R42" s="215">
        <v>335.64499999999998</v>
      </c>
      <c r="S42" s="216">
        <v>69.656000000000006</v>
      </c>
      <c r="T42" s="216">
        <v>189.69800000000001</v>
      </c>
      <c r="U42" s="216">
        <v>206.28700000000001</v>
      </c>
      <c r="V42" s="216">
        <v>208.14</v>
      </c>
    </row>
    <row r="43" spans="1:22" x14ac:dyDescent="0.25">
      <c r="A43" s="231" t="s">
        <v>92</v>
      </c>
      <c r="B43" s="219">
        <v>0.44</v>
      </c>
      <c r="C43" s="219">
        <v>0.48599999999999999</v>
      </c>
      <c r="D43" s="219">
        <v>0.629</v>
      </c>
      <c r="E43" s="219">
        <v>0.82799999999999996</v>
      </c>
      <c r="F43" s="219">
        <v>1.3839999999999999</v>
      </c>
      <c r="G43" s="219">
        <v>1.006</v>
      </c>
      <c r="H43" s="219">
        <v>1.3240000000000001</v>
      </c>
      <c r="I43" s="219">
        <v>2.2010000000000001</v>
      </c>
      <c r="J43" s="219">
        <v>3.673</v>
      </c>
      <c r="K43" s="219">
        <v>3.8370000000000002</v>
      </c>
      <c r="L43" s="219">
        <v>4.9950000000000001</v>
      </c>
      <c r="M43" s="219">
        <v>4.1769999999999996</v>
      </c>
      <c r="N43" s="219">
        <v>2.2200000000000002</v>
      </c>
      <c r="O43" s="219">
        <v>1.26</v>
      </c>
      <c r="P43" s="219">
        <v>2.036</v>
      </c>
      <c r="Q43" s="219">
        <v>2.39</v>
      </c>
      <c r="R43" s="219">
        <v>2.8679999999999999</v>
      </c>
      <c r="S43" s="220">
        <v>0.88900000000000001</v>
      </c>
      <c r="T43" s="220">
        <v>2.2480000000000002</v>
      </c>
      <c r="U43" s="220">
        <v>1.796</v>
      </c>
      <c r="V43" s="220">
        <v>2.4729999999999999</v>
      </c>
    </row>
    <row r="44" spans="1:22" x14ac:dyDescent="0.25">
      <c r="A44" s="231" t="s">
        <v>93</v>
      </c>
      <c r="B44" s="220" t="s">
        <v>271</v>
      </c>
      <c r="C44" s="220" t="s">
        <v>271</v>
      </c>
      <c r="D44" s="220" t="s">
        <v>271</v>
      </c>
      <c r="E44" s="219">
        <v>0.34200000000000003</v>
      </c>
      <c r="F44" s="220" t="s">
        <v>271</v>
      </c>
      <c r="G44" s="219">
        <v>0.45800000000000002</v>
      </c>
      <c r="H44" s="219">
        <v>1.0760000000000001</v>
      </c>
      <c r="I44" s="219">
        <v>2.15</v>
      </c>
      <c r="J44" s="219">
        <v>2.3439999999999999</v>
      </c>
      <c r="K44" s="219">
        <v>2.4569999999999999</v>
      </c>
      <c r="L44" s="219">
        <v>3.048</v>
      </c>
      <c r="M44" s="219">
        <v>3.47</v>
      </c>
      <c r="N44" s="219">
        <v>2.6520000000000001</v>
      </c>
      <c r="O44" s="219">
        <v>0.84399999999999997</v>
      </c>
      <c r="P44" s="219">
        <v>2.081</v>
      </c>
      <c r="Q44" s="219">
        <v>2.2090000000000001</v>
      </c>
      <c r="R44" s="219">
        <v>2.8719999999999999</v>
      </c>
      <c r="S44" s="220">
        <v>0.27200000000000002</v>
      </c>
      <c r="T44" s="220">
        <v>1.0840000000000001</v>
      </c>
      <c r="U44" s="220">
        <v>1.6639999999999999</v>
      </c>
      <c r="V44" s="220">
        <v>2.8109999999999999</v>
      </c>
    </row>
    <row r="45" spans="1:22" x14ac:dyDescent="0.25">
      <c r="A45" s="231" t="s">
        <v>94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>
        <v>1.234</v>
      </c>
      <c r="N45" s="219">
        <v>2.3820000000000001</v>
      </c>
      <c r="O45" s="219">
        <v>4.3129999999999997</v>
      </c>
      <c r="P45" s="219">
        <v>8.1709999999999994</v>
      </c>
      <c r="Q45" s="219">
        <v>9.3680000000000003</v>
      </c>
      <c r="R45" s="219">
        <v>16.048999999999999</v>
      </c>
      <c r="S45" s="220">
        <v>3.98</v>
      </c>
      <c r="T45" s="220">
        <v>8.1340000000000003</v>
      </c>
      <c r="U45" s="220">
        <v>6.3940000000000001</v>
      </c>
      <c r="V45" s="220">
        <v>8.3689999999999998</v>
      </c>
    </row>
    <row r="46" spans="1:22" x14ac:dyDescent="0.25">
      <c r="A46" s="231" t="s">
        <v>95</v>
      </c>
      <c r="B46" s="219">
        <v>26.404</v>
      </c>
      <c r="C46" s="219">
        <v>36.677</v>
      </c>
      <c r="D46" s="219">
        <v>34.720999999999997</v>
      </c>
      <c r="E46" s="219">
        <v>53.188000000000002</v>
      </c>
      <c r="F46" s="219">
        <v>45.962000000000003</v>
      </c>
      <c r="G46" s="219">
        <v>45.253999999999998</v>
      </c>
      <c r="H46" s="219">
        <v>57.328000000000003</v>
      </c>
      <c r="I46" s="219">
        <v>95.965000000000003</v>
      </c>
      <c r="J46" s="219">
        <v>129.08099999999999</v>
      </c>
      <c r="K46" s="219">
        <v>142.28700000000001</v>
      </c>
      <c r="L46" s="219">
        <v>197.62</v>
      </c>
      <c r="M46" s="219">
        <v>183.19</v>
      </c>
      <c r="N46" s="219">
        <v>173.77500000000001</v>
      </c>
      <c r="O46" s="219">
        <v>78.218999999999994</v>
      </c>
      <c r="P46" s="219">
        <v>111.932</v>
      </c>
      <c r="Q46" s="219">
        <v>126.367</v>
      </c>
      <c r="R46" s="219">
        <v>124.441</v>
      </c>
      <c r="S46" s="220">
        <v>29.087</v>
      </c>
      <c r="T46" s="220">
        <v>84.366</v>
      </c>
      <c r="U46" s="220">
        <v>122.575</v>
      </c>
      <c r="V46" s="220">
        <v>100.395</v>
      </c>
    </row>
    <row r="47" spans="1:22" x14ac:dyDescent="0.25">
      <c r="A47" s="231" t="s">
        <v>96</v>
      </c>
      <c r="B47" s="219">
        <v>0.38300000000000001</v>
      </c>
      <c r="C47" s="219">
        <v>1.4650000000000001</v>
      </c>
      <c r="D47" s="219">
        <v>1.573</v>
      </c>
      <c r="E47" s="219">
        <v>1.8959999999999999</v>
      </c>
      <c r="F47" s="219">
        <v>3.5089999999999999</v>
      </c>
      <c r="G47" s="219">
        <v>3.9159999999999999</v>
      </c>
      <c r="H47" s="219">
        <v>4.5960000000000001</v>
      </c>
      <c r="I47" s="219">
        <v>7.4660000000000002</v>
      </c>
      <c r="J47" s="219">
        <v>8.4</v>
      </c>
      <c r="K47" s="219">
        <v>11.191000000000001</v>
      </c>
      <c r="L47" s="219">
        <v>12.574</v>
      </c>
      <c r="M47" s="219">
        <v>12.183999999999999</v>
      </c>
      <c r="N47" s="219">
        <v>10.988</v>
      </c>
      <c r="O47" s="219">
        <v>6.0990000000000002</v>
      </c>
      <c r="P47" s="219">
        <v>11.194000000000001</v>
      </c>
      <c r="Q47" s="219">
        <v>13.346</v>
      </c>
      <c r="R47" s="219">
        <v>16.77</v>
      </c>
      <c r="S47" s="220">
        <v>2.0190000000000001</v>
      </c>
      <c r="T47" s="220">
        <v>4.4509999999999996</v>
      </c>
      <c r="U47" s="220">
        <v>5.2569999999999997</v>
      </c>
      <c r="V47" s="220">
        <v>11.593</v>
      </c>
    </row>
    <row r="48" spans="1:22" x14ac:dyDescent="0.25">
      <c r="A48" s="231" t="s">
        <v>97</v>
      </c>
      <c r="B48" s="220" t="s">
        <v>271</v>
      </c>
      <c r="C48" s="220" t="s">
        <v>271</v>
      </c>
      <c r="D48" s="220" t="s">
        <v>271</v>
      </c>
      <c r="E48" s="219">
        <v>5.569</v>
      </c>
      <c r="F48" s="220" t="s">
        <v>271</v>
      </c>
      <c r="G48" s="219">
        <v>10.406000000000001</v>
      </c>
      <c r="H48" s="219">
        <v>5.8710000000000004</v>
      </c>
      <c r="I48" s="219">
        <v>21.077999999999999</v>
      </c>
      <c r="J48" s="219">
        <v>35.36</v>
      </c>
      <c r="K48" s="219">
        <v>42.344000000000001</v>
      </c>
      <c r="L48" s="219">
        <v>49.805999999999997</v>
      </c>
      <c r="M48" s="219">
        <v>37.622</v>
      </c>
      <c r="N48" s="219">
        <v>31.629000000000001</v>
      </c>
      <c r="O48" s="219">
        <v>22.08</v>
      </c>
      <c r="P48" s="219">
        <v>28.922999999999998</v>
      </c>
      <c r="Q48" s="219">
        <v>32.668999999999997</v>
      </c>
      <c r="R48" s="219">
        <v>36.838999999999999</v>
      </c>
      <c r="S48" s="220">
        <v>7.1950000000000003</v>
      </c>
      <c r="T48" s="220">
        <v>33.729999999999997</v>
      </c>
      <c r="U48" s="220">
        <v>23.013999999999999</v>
      </c>
      <c r="V48" s="220">
        <v>20.292000000000002</v>
      </c>
    </row>
    <row r="49" spans="1:22" x14ac:dyDescent="0.25">
      <c r="A49" s="231" t="s">
        <v>98</v>
      </c>
      <c r="B49" s="219">
        <v>9.9440000000000008</v>
      </c>
      <c r="C49" s="219">
        <v>18.266999999999999</v>
      </c>
      <c r="D49" s="219">
        <v>22.83</v>
      </c>
      <c r="E49" s="219">
        <v>31.417999999999999</v>
      </c>
      <c r="F49" s="219">
        <v>48.921999999999997</v>
      </c>
      <c r="G49" s="219">
        <v>84.063000000000002</v>
      </c>
      <c r="H49" s="219">
        <v>94.36</v>
      </c>
      <c r="I49" s="219">
        <v>147.47999999999999</v>
      </c>
      <c r="J49" s="219">
        <v>123.741</v>
      </c>
      <c r="K49" s="219">
        <v>141.654</v>
      </c>
      <c r="L49" s="219">
        <v>163.51499999999999</v>
      </c>
      <c r="M49" s="219">
        <v>130.404</v>
      </c>
      <c r="N49" s="219">
        <v>95.998999999999995</v>
      </c>
      <c r="O49" s="219">
        <v>56.091999999999999</v>
      </c>
      <c r="P49" s="219">
        <v>71.736000000000004</v>
      </c>
      <c r="Q49" s="219">
        <v>118.226</v>
      </c>
      <c r="R49" s="219">
        <v>130.255</v>
      </c>
      <c r="S49" s="220">
        <v>25.036000000000001</v>
      </c>
      <c r="T49" s="220">
        <v>52.161000000000001</v>
      </c>
      <c r="U49" s="220">
        <v>42.82</v>
      </c>
      <c r="V49" s="220">
        <v>58.765000000000001</v>
      </c>
    </row>
    <row r="50" spans="1:22" x14ac:dyDescent="0.25">
      <c r="A50" s="231" t="s">
        <v>99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>
        <v>0.83699999999999997</v>
      </c>
      <c r="N50" s="219">
        <v>3.0339999999999998</v>
      </c>
      <c r="O50" s="219">
        <v>2.4260000000000002</v>
      </c>
      <c r="P50" s="219">
        <v>4.1040000000000001</v>
      </c>
      <c r="Q50" s="219">
        <v>5.415</v>
      </c>
      <c r="R50" s="219">
        <v>5.5510000000000002</v>
      </c>
      <c r="S50" s="220">
        <v>1.1779999999999999</v>
      </c>
      <c r="T50" s="220">
        <v>3.524</v>
      </c>
      <c r="U50" s="220">
        <v>2.7669999999999999</v>
      </c>
      <c r="V50" s="220">
        <v>3.4420000000000002</v>
      </c>
    </row>
    <row r="51" spans="1:22" ht="18" x14ac:dyDescent="0.25">
      <c r="A51" s="230" t="s">
        <v>236</v>
      </c>
      <c r="B51" s="215">
        <v>20.41</v>
      </c>
      <c r="C51" s="215">
        <v>24.245000000000001</v>
      </c>
      <c r="D51" s="215">
        <v>36.133000000000003</v>
      </c>
      <c r="E51" s="215">
        <v>17.878</v>
      </c>
      <c r="F51" s="215">
        <v>23.111000000000001</v>
      </c>
      <c r="G51" s="215">
        <v>22.507000000000001</v>
      </c>
      <c r="H51" s="215">
        <v>41.436999999999998</v>
      </c>
      <c r="I51" s="215">
        <v>56.692999999999998</v>
      </c>
      <c r="J51" s="215">
        <v>39.738999999999997</v>
      </c>
      <c r="K51" s="215">
        <v>62.564999999999998</v>
      </c>
      <c r="L51" s="215">
        <v>92.182000000000002</v>
      </c>
      <c r="M51" s="215">
        <v>102.267</v>
      </c>
      <c r="N51" s="215">
        <v>53.823999999999998</v>
      </c>
      <c r="O51" s="215">
        <v>30.609000000000002</v>
      </c>
      <c r="P51" s="215">
        <v>51.1</v>
      </c>
      <c r="Q51" s="215">
        <v>61.341000000000001</v>
      </c>
      <c r="R51" s="215">
        <v>56.244</v>
      </c>
      <c r="S51" s="216">
        <v>9.8780000000000001</v>
      </c>
      <c r="T51" s="216">
        <v>22.89</v>
      </c>
      <c r="U51" s="216">
        <v>44.148000000000003</v>
      </c>
      <c r="V51" s="216">
        <v>68.694999999999993</v>
      </c>
    </row>
    <row r="52" spans="1:22" x14ac:dyDescent="0.25">
      <c r="A52" s="231" t="s">
        <v>101</v>
      </c>
      <c r="B52" s="219">
        <v>0.11600000000000001</v>
      </c>
      <c r="C52" s="219">
        <v>1.155</v>
      </c>
      <c r="D52" s="219">
        <v>7.0519999999999996</v>
      </c>
      <c r="E52" s="219">
        <v>5.2720000000000002</v>
      </c>
      <c r="F52" s="219">
        <v>2.4670000000000001</v>
      </c>
      <c r="G52" s="219">
        <v>1.093</v>
      </c>
      <c r="H52" s="219">
        <v>0.91100000000000003</v>
      </c>
      <c r="I52" s="219">
        <v>0.91400000000000003</v>
      </c>
      <c r="J52" s="219">
        <v>2.153</v>
      </c>
      <c r="K52" s="219">
        <v>1.472</v>
      </c>
      <c r="L52" s="219">
        <v>2.3530000000000002</v>
      </c>
      <c r="M52" s="219">
        <v>6.8360000000000003</v>
      </c>
      <c r="N52" s="219">
        <v>8.3539999999999992</v>
      </c>
      <c r="O52" s="220" t="s">
        <v>271</v>
      </c>
      <c r="P52" s="219">
        <v>10.571999999999999</v>
      </c>
      <c r="Q52" s="219">
        <v>11.445</v>
      </c>
      <c r="R52" s="219">
        <v>12.029</v>
      </c>
      <c r="S52" s="220">
        <v>0.48199999999999998</v>
      </c>
      <c r="T52" s="220">
        <v>1.1379999999999999</v>
      </c>
      <c r="U52" s="220">
        <v>13.005000000000001</v>
      </c>
      <c r="V52" s="220">
        <v>41.232999999999997</v>
      </c>
    </row>
    <row r="53" spans="1:22" x14ac:dyDescent="0.25">
      <c r="A53" s="231" t="s">
        <v>175</v>
      </c>
      <c r="B53" s="219" t="s">
        <v>82</v>
      </c>
      <c r="C53" s="219" t="s">
        <v>82</v>
      </c>
      <c r="D53" s="219" t="s">
        <v>82</v>
      </c>
      <c r="E53" s="219" t="s">
        <v>82</v>
      </c>
      <c r="F53" s="219" t="s">
        <v>82</v>
      </c>
      <c r="G53" s="219" t="s">
        <v>82</v>
      </c>
      <c r="H53" s="219" t="s">
        <v>82</v>
      </c>
      <c r="I53" s="219" t="s">
        <v>82</v>
      </c>
      <c r="J53" s="219" t="s">
        <v>82</v>
      </c>
      <c r="K53" s="219" t="s">
        <v>82</v>
      </c>
      <c r="L53" s="219" t="s">
        <v>82</v>
      </c>
      <c r="M53" s="219" t="s">
        <v>82</v>
      </c>
      <c r="N53" s="219" t="s">
        <v>82</v>
      </c>
      <c r="O53" s="220" t="s">
        <v>271</v>
      </c>
      <c r="P53" s="219">
        <v>0.7</v>
      </c>
      <c r="Q53" s="219" t="s">
        <v>82</v>
      </c>
      <c r="R53" s="220" t="s">
        <v>271</v>
      </c>
      <c r="S53" s="220" t="s">
        <v>271</v>
      </c>
      <c r="T53" s="220" t="s">
        <v>82</v>
      </c>
      <c r="U53" s="220" t="s">
        <v>271</v>
      </c>
      <c r="V53" s="220">
        <v>0.379</v>
      </c>
    </row>
    <row r="54" spans="1:22" ht="19.5" x14ac:dyDescent="0.25">
      <c r="A54" s="231" t="s">
        <v>103</v>
      </c>
      <c r="B54" s="219">
        <v>7.0609999999999999</v>
      </c>
      <c r="C54" s="219">
        <v>11.616</v>
      </c>
      <c r="D54" s="219">
        <v>21.861999999999998</v>
      </c>
      <c r="E54" s="219">
        <v>6.8000000000000005E-2</v>
      </c>
      <c r="F54" s="219">
        <v>0.24099999999999999</v>
      </c>
      <c r="G54" s="219">
        <v>0.78800000000000003</v>
      </c>
      <c r="H54" s="219">
        <v>23.321000000000002</v>
      </c>
      <c r="I54" s="219">
        <v>26.901</v>
      </c>
      <c r="J54" s="219">
        <v>0.999</v>
      </c>
      <c r="K54" s="219">
        <v>3.36</v>
      </c>
      <c r="L54" s="219">
        <v>5.1239999999999997</v>
      </c>
      <c r="M54" s="219">
        <v>5.774</v>
      </c>
      <c r="N54" s="219">
        <v>3.8359999999999999</v>
      </c>
      <c r="O54" s="219">
        <v>2.0680000000000001</v>
      </c>
      <c r="P54" s="219">
        <v>1.5169999999999999</v>
      </c>
      <c r="Q54" s="219">
        <v>1.99</v>
      </c>
      <c r="R54" s="220" t="s">
        <v>271</v>
      </c>
      <c r="S54" s="220">
        <v>0.159</v>
      </c>
      <c r="T54" s="220">
        <v>0.60699999999999998</v>
      </c>
      <c r="U54" s="220">
        <v>0.83699999999999997</v>
      </c>
      <c r="V54" s="220">
        <v>0.77600000000000002</v>
      </c>
    </row>
    <row r="55" spans="1:22" ht="19.5" x14ac:dyDescent="0.25">
      <c r="A55" s="231" t="s">
        <v>104</v>
      </c>
      <c r="B55" s="219" t="s">
        <v>82</v>
      </c>
      <c r="C55" s="220" t="s">
        <v>271</v>
      </c>
      <c r="D55" s="219">
        <v>0.36799999999999999</v>
      </c>
      <c r="E55" s="219">
        <v>0.23799999999999999</v>
      </c>
      <c r="F55" s="219">
        <v>0.311</v>
      </c>
      <c r="G55" s="219">
        <v>0.255</v>
      </c>
      <c r="H55" s="219">
        <v>0.34399999999999997</v>
      </c>
      <c r="I55" s="220" t="s">
        <v>271</v>
      </c>
      <c r="J55" s="219">
        <v>1.452</v>
      </c>
      <c r="K55" s="219">
        <v>0.68899999999999995</v>
      </c>
      <c r="L55" s="219">
        <v>0.70799999999999996</v>
      </c>
      <c r="M55" s="219">
        <v>0.627</v>
      </c>
      <c r="N55" s="219">
        <v>1.4970000000000001</v>
      </c>
      <c r="O55" s="219">
        <v>1.0649999999999999</v>
      </c>
      <c r="P55" s="219">
        <v>1.228</v>
      </c>
      <c r="Q55" s="219">
        <v>3.7360000000000002</v>
      </c>
      <c r="R55" s="219">
        <v>2.8290000000000002</v>
      </c>
      <c r="S55" s="220" t="s">
        <v>271</v>
      </c>
      <c r="T55" s="220">
        <v>0.77</v>
      </c>
      <c r="U55" s="220" t="s">
        <v>271</v>
      </c>
      <c r="V55" s="220">
        <v>1.54</v>
      </c>
    </row>
    <row r="56" spans="1:22" ht="19.5" x14ac:dyDescent="0.25">
      <c r="A56" s="231" t="s">
        <v>244</v>
      </c>
      <c r="B56" s="220" t="s">
        <v>271</v>
      </c>
      <c r="C56" s="220" t="s">
        <v>271</v>
      </c>
      <c r="D56" s="219" t="s">
        <v>82</v>
      </c>
      <c r="E56" s="219">
        <v>0.57299999999999995</v>
      </c>
      <c r="F56" s="219">
        <v>1.0449999999999999</v>
      </c>
      <c r="G56" s="219">
        <v>0.92900000000000005</v>
      </c>
      <c r="H56" s="219">
        <v>0.99</v>
      </c>
      <c r="I56" s="219">
        <v>2.7080000000000002</v>
      </c>
      <c r="J56" s="219">
        <v>5.0030000000000001</v>
      </c>
      <c r="K56" s="219">
        <v>4.57</v>
      </c>
      <c r="L56" s="219">
        <v>5.1210000000000004</v>
      </c>
      <c r="M56" s="219">
        <v>8.1210000000000004</v>
      </c>
      <c r="N56" s="219">
        <v>5.2</v>
      </c>
      <c r="O56" s="219">
        <v>0.83699999999999997</v>
      </c>
      <c r="P56" s="219">
        <v>3.4169999999999998</v>
      </c>
      <c r="Q56" s="219">
        <v>5.5030000000000001</v>
      </c>
      <c r="R56" s="219">
        <v>6.3760000000000003</v>
      </c>
      <c r="S56" s="220">
        <v>0.89</v>
      </c>
      <c r="T56" s="220">
        <v>2.7970000000000002</v>
      </c>
      <c r="U56" s="220">
        <v>8.32</v>
      </c>
      <c r="V56" s="220">
        <v>1.3140000000000001</v>
      </c>
    </row>
    <row r="57" spans="1:22" x14ac:dyDescent="0.25">
      <c r="A57" s="231" t="s">
        <v>179</v>
      </c>
      <c r="B57" s="219" t="s">
        <v>82</v>
      </c>
      <c r="C57" s="219" t="s">
        <v>82</v>
      </c>
      <c r="D57" s="219" t="s">
        <v>82</v>
      </c>
      <c r="E57" s="219" t="s">
        <v>82</v>
      </c>
      <c r="F57" s="219" t="s">
        <v>82</v>
      </c>
      <c r="G57" s="219" t="s">
        <v>82</v>
      </c>
      <c r="H57" s="219" t="s">
        <v>82</v>
      </c>
      <c r="I57" s="220" t="s">
        <v>271</v>
      </c>
      <c r="J57" s="219">
        <v>0.67500000000000004</v>
      </c>
      <c r="K57" s="219">
        <v>1.7010000000000001</v>
      </c>
      <c r="L57" s="219">
        <v>16.526</v>
      </c>
      <c r="M57" s="219">
        <v>2.1</v>
      </c>
      <c r="N57" s="219">
        <v>2.7269999999999999</v>
      </c>
      <c r="O57" s="219">
        <v>2.3730000000000002</v>
      </c>
      <c r="P57" s="219">
        <v>4.38</v>
      </c>
      <c r="Q57" s="219">
        <v>4.4420000000000002</v>
      </c>
      <c r="R57" s="219">
        <v>4.5410000000000004</v>
      </c>
      <c r="S57" s="220">
        <v>0.23100000000000001</v>
      </c>
      <c r="T57" s="220">
        <v>0.19600000000000001</v>
      </c>
      <c r="U57" s="220">
        <v>2.968</v>
      </c>
      <c r="V57" s="220">
        <v>3.4860000000000002</v>
      </c>
    </row>
    <row r="58" spans="1:22" x14ac:dyDescent="0.25">
      <c r="A58" s="231" t="s">
        <v>108</v>
      </c>
      <c r="B58" s="220" t="s">
        <v>271</v>
      </c>
      <c r="C58" s="219">
        <v>11.051</v>
      </c>
      <c r="D58" s="219">
        <v>6.851</v>
      </c>
      <c r="E58" s="219">
        <v>11.727</v>
      </c>
      <c r="F58" s="219">
        <v>19.047000000000001</v>
      </c>
      <c r="G58" s="219">
        <v>19.442</v>
      </c>
      <c r="H58" s="219">
        <v>15.871</v>
      </c>
      <c r="I58" s="219">
        <v>24.547999999999998</v>
      </c>
      <c r="J58" s="219">
        <v>29.457000000000001</v>
      </c>
      <c r="K58" s="219">
        <v>50.773000000000003</v>
      </c>
      <c r="L58" s="219">
        <v>62.35</v>
      </c>
      <c r="M58" s="219">
        <v>78.808999999999997</v>
      </c>
      <c r="N58" s="219">
        <v>32.21</v>
      </c>
      <c r="O58" s="219">
        <v>15.97</v>
      </c>
      <c r="P58" s="219">
        <v>29.286000000000001</v>
      </c>
      <c r="Q58" s="219">
        <v>34.225000000000001</v>
      </c>
      <c r="R58" s="219">
        <v>28.231999999999999</v>
      </c>
      <c r="S58" s="220">
        <v>7.5339999999999998</v>
      </c>
      <c r="T58" s="220">
        <v>17.382000000000001</v>
      </c>
      <c r="U58" s="220">
        <v>17.343</v>
      </c>
      <c r="V58" s="220">
        <v>19.966999999999999</v>
      </c>
    </row>
    <row r="59" spans="1:22" ht="18" x14ac:dyDescent="0.25">
      <c r="A59" s="230" t="s">
        <v>180</v>
      </c>
      <c r="B59" s="215">
        <v>51.003</v>
      </c>
      <c r="C59" s="215">
        <v>113.361</v>
      </c>
      <c r="D59" s="215">
        <v>165.59700000000001</v>
      </c>
      <c r="E59" s="215">
        <v>213.40199999999999</v>
      </c>
      <c r="F59" s="215">
        <v>372.887</v>
      </c>
      <c r="G59" s="215">
        <v>430.27600000000001</v>
      </c>
      <c r="H59" s="215">
        <v>415.82600000000002</v>
      </c>
      <c r="I59" s="215">
        <v>574.58900000000006</v>
      </c>
      <c r="J59" s="215">
        <v>663.423</v>
      </c>
      <c r="K59" s="215">
        <v>834.46799999999996</v>
      </c>
      <c r="L59" s="215">
        <v>925.76599999999996</v>
      </c>
      <c r="M59" s="215">
        <v>790.83799999999997</v>
      </c>
      <c r="N59" s="215">
        <v>598.04600000000005</v>
      </c>
      <c r="O59" s="215">
        <v>390.60199999999998</v>
      </c>
      <c r="P59" s="215">
        <v>646.21</v>
      </c>
      <c r="Q59" s="215">
        <v>739.43600000000004</v>
      </c>
      <c r="R59" s="215">
        <v>750.947</v>
      </c>
      <c r="S59" s="216">
        <v>215.91</v>
      </c>
      <c r="T59" s="216">
        <v>476.67</v>
      </c>
      <c r="U59" s="216">
        <v>454.74400000000003</v>
      </c>
      <c r="V59" s="216">
        <v>632.30499999999995</v>
      </c>
    </row>
    <row r="60" spans="1:22" x14ac:dyDescent="0.25">
      <c r="A60" s="231" t="s">
        <v>110</v>
      </c>
      <c r="B60" s="219">
        <v>14.563000000000001</v>
      </c>
      <c r="C60" s="219">
        <v>16.773</v>
      </c>
      <c r="D60" s="219">
        <v>24.719000000000001</v>
      </c>
      <c r="E60" s="219">
        <v>28.827999999999999</v>
      </c>
      <c r="F60" s="219">
        <v>55.225999999999999</v>
      </c>
      <c r="G60" s="219">
        <v>47.404000000000003</v>
      </c>
      <c r="H60" s="219">
        <v>41.216000000000001</v>
      </c>
      <c r="I60" s="219">
        <v>56.597999999999999</v>
      </c>
      <c r="J60" s="219">
        <v>69.474000000000004</v>
      </c>
      <c r="K60" s="219">
        <v>77.945999999999998</v>
      </c>
      <c r="L60" s="219">
        <v>75.813999999999993</v>
      </c>
      <c r="M60" s="219">
        <v>57.488</v>
      </c>
      <c r="N60" s="219">
        <v>41.49</v>
      </c>
      <c r="O60" s="219">
        <v>27.033000000000001</v>
      </c>
      <c r="P60" s="219">
        <v>67.947000000000003</v>
      </c>
      <c r="Q60" s="219">
        <v>79.093999999999994</v>
      </c>
      <c r="R60" s="219">
        <v>91.757000000000005</v>
      </c>
      <c r="S60" s="220">
        <v>19.315999999999999</v>
      </c>
      <c r="T60" s="220">
        <v>59.210999999999999</v>
      </c>
      <c r="U60" s="220">
        <v>53.258000000000003</v>
      </c>
      <c r="V60" s="220">
        <v>68.287000000000006</v>
      </c>
    </row>
    <row r="61" spans="1:22" x14ac:dyDescent="0.25">
      <c r="A61" s="231" t="s">
        <v>111</v>
      </c>
      <c r="B61" s="219">
        <v>0.61399999999999999</v>
      </c>
      <c r="C61" s="219">
        <v>2.238</v>
      </c>
      <c r="D61" s="219">
        <v>3.1139999999999999</v>
      </c>
      <c r="E61" s="219">
        <v>4.617</v>
      </c>
      <c r="F61" s="219">
        <v>5.5750000000000002</v>
      </c>
      <c r="G61" s="219">
        <v>8.4949999999999992</v>
      </c>
      <c r="H61" s="219">
        <v>8.9640000000000004</v>
      </c>
      <c r="I61" s="219">
        <v>9.6989999999999998</v>
      </c>
      <c r="J61" s="219">
        <v>11.439</v>
      </c>
      <c r="K61" s="219">
        <v>13.629</v>
      </c>
      <c r="L61" s="219">
        <v>17.007000000000001</v>
      </c>
      <c r="M61" s="219">
        <v>16.431999999999999</v>
      </c>
      <c r="N61" s="219">
        <v>16.507999999999999</v>
      </c>
      <c r="O61" s="219">
        <v>7.5019999999999998</v>
      </c>
      <c r="P61" s="219">
        <v>9.6150000000000002</v>
      </c>
      <c r="Q61" s="219">
        <v>11.377000000000001</v>
      </c>
      <c r="R61" s="219">
        <v>13.096</v>
      </c>
      <c r="S61" s="220">
        <v>3.6920000000000002</v>
      </c>
      <c r="T61" s="220">
        <v>9.5579999999999998</v>
      </c>
      <c r="U61" s="220">
        <v>10.141999999999999</v>
      </c>
      <c r="V61" s="220">
        <v>9.6790000000000003</v>
      </c>
    </row>
    <row r="62" spans="1:22" x14ac:dyDescent="0.25">
      <c r="A62" s="231" t="s">
        <v>112</v>
      </c>
      <c r="B62" s="219">
        <v>9.1999999999999998E-2</v>
      </c>
      <c r="C62" s="219">
        <v>1.7190000000000001</v>
      </c>
      <c r="D62" s="219">
        <v>3.58</v>
      </c>
      <c r="E62" s="219">
        <v>6.3810000000000002</v>
      </c>
      <c r="F62" s="219">
        <v>11.035</v>
      </c>
      <c r="G62" s="219">
        <v>7.7629999999999999</v>
      </c>
      <c r="H62" s="219">
        <v>8.8970000000000002</v>
      </c>
      <c r="I62" s="219">
        <v>13.753</v>
      </c>
      <c r="J62" s="219">
        <v>15.044</v>
      </c>
      <c r="K62" s="219">
        <v>21.19</v>
      </c>
      <c r="L62" s="219">
        <v>22.661999999999999</v>
      </c>
      <c r="M62" s="219">
        <v>21.946999999999999</v>
      </c>
      <c r="N62" s="219">
        <v>8.4979999999999993</v>
      </c>
      <c r="O62" s="219">
        <v>10.157999999999999</v>
      </c>
      <c r="P62" s="219">
        <v>14.782999999999999</v>
      </c>
      <c r="Q62" s="219">
        <v>14.946</v>
      </c>
      <c r="R62" s="219">
        <v>16.029</v>
      </c>
      <c r="S62" s="220">
        <v>2.871</v>
      </c>
      <c r="T62" s="220">
        <v>14.686</v>
      </c>
      <c r="U62" s="220">
        <v>15.507999999999999</v>
      </c>
      <c r="V62" s="220">
        <v>10.193</v>
      </c>
    </row>
    <row r="63" spans="1:22" x14ac:dyDescent="0.25">
      <c r="A63" s="231" t="s">
        <v>113</v>
      </c>
      <c r="B63" s="219">
        <v>6.69</v>
      </c>
      <c r="C63" s="219">
        <v>18.465</v>
      </c>
      <c r="D63" s="219">
        <v>25.888000000000002</v>
      </c>
      <c r="E63" s="219">
        <v>33.497</v>
      </c>
      <c r="F63" s="219">
        <v>93.878</v>
      </c>
      <c r="G63" s="219">
        <v>147.45699999999999</v>
      </c>
      <c r="H63" s="219">
        <v>151.077</v>
      </c>
      <c r="I63" s="219">
        <v>181.86699999999999</v>
      </c>
      <c r="J63" s="219">
        <v>194.07900000000001</v>
      </c>
      <c r="K63" s="219">
        <v>180.84100000000001</v>
      </c>
      <c r="L63" s="219">
        <v>191.304</v>
      </c>
      <c r="M63" s="219">
        <v>200.49100000000001</v>
      </c>
      <c r="N63" s="219">
        <v>177.226</v>
      </c>
      <c r="O63" s="219">
        <v>121.565</v>
      </c>
      <c r="P63" s="219">
        <v>134.47900000000001</v>
      </c>
      <c r="Q63" s="219">
        <v>142.84299999999999</v>
      </c>
      <c r="R63" s="219">
        <v>145.10400000000001</v>
      </c>
      <c r="S63" s="220">
        <v>71.668999999999997</v>
      </c>
      <c r="T63" s="220">
        <v>83.013000000000005</v>
      </c>
      <c r="U63" s="220">
        <v>91.021000000000001</v>
      </c>
      <c r="V63" s="220">
        <v>141.714</v>
      </c>
    </row>
    <row r="64" spans="1:22" x14ac:dyDescent="0.25">
      <c r="A64" s="231" t="s">
        <v>114</v>
      </c>
      <c r="B64" s="219">
        <v>1.782</v>
      </c>
      <c r="C64" s="219">
        <v>4.9530000000000003</v>
      </c>
      <c r="D64" s="219">
        <v>6</v>
      </c>
      <c r="E64" s="219">
        <v>5.4790000000000001</v>
      </c>
      <c r="F64" s="219">
        <v>12.045</v>
      </c>
      <c r="G64" s="219">
        <v>8.5980000000000008</v>
      </c>
      <c r="H64" s="219">
        <v>9.8019999999999996</v>
      </c>
      <c r="I64" s="219">
        <v>18.943999999999999</v>
      </c>
      <c r="J64" s="219">
        <v>22.684000000000001</v>
      </c>
      <c r="K64" s="219">
        <v>30.844999999999999</v>
      </c>
      <c r="L64" s="219">
        <v>42.152000000000001</v>
      </c>
      <c r="M64" s="219">
        <v>37.96</v>
      </c>
      <c r="N64" s="219">
        <v>29.413</v>
      </c>
      <c r="O64" s="219">
        <v>19.167999999999999</v>
      </c>
      <c r="P64" s="219">
        <v>29.542999999999999</v>
      </c>
      <c r="Q64" s="219">
        <v>36.457999999999998</v>
      </c>
      <c r="R64" s="219">
        <v>44.621000000000002</v>
      </c>
      <c r="S64" s="220">
        <v>11.292999999999999</v>
      </c>
      <c r="T64" s="220">
        <v>25.498000000000001</v>
      </c>
      <c r="U64" s="220">
        <v>22.946999999999999</v>
      </c>
      <c r="V64" s="220">
        <v>35.968000000000004</v>
      </c>
    </row>
    <row r="65" spans="1:22" x14ac:dyDescent="0.25">
      <c r="A65" s="231" t="s">
        <v>115</v>
      </c>
      <c r="B65" s="219">
        <v>0.36</v>
      </c>
      <c r="C65" s="219">
        <v>1.413</v>
      </c>
      <c r="D65" s="219">
        <v>2.9140000000000001</v>
      </c>
      <c r="E65" s="219">
        <v>6.2839999999999998</v>
      </c>
      <c r="F65" s="219">
        <v>12.958</v>
      </c>
      <c r="G65" s="219">
        <v>16.07</v>
      </c>
      <c r="H65" s="219">
        <v>14.323</v>
      </c>
      <c r="I65" s="219">
        <v>20.050999999999998</v>
      </c>
      <c r="J65" s="219">
        <v>23.613</v>
      </c>
      <c r="K65" s="219">
        <v>24.404</v>
      </c>
      <c r="L65" s="219">
        <v>26.440999999999999</v>
      </c>
      <c r="M65" s="219">
        <v>23.786000000000001</v>
      </c>
      <c r="N65" s="219">
        <v>10.592000000000001</v>
      </c>
      <c r="O65" s="219">
        <v>9.5519999999999996</v>
      </c>
      <c r="P65" s="219">
        <v>21.298999999999999</v>
      </c>
      <c r="Q65" s="219">
        <v>24.454000000000001</v>
      </c>
      <c r="R65" s="219">
        <v>30.314</v>
      </c>
      <c r="S65" s="220">
        <v>7.3979999999999997</v>
      </c>
      <c r="T65" s="220">
        <v>20.327000000000002</v>
      </c>
      <c r="U65" s="220">
        <v>16.256</v>
      </c>
      <c r="V65" s="220">
        <v>20.3</v>
      </c>
    </row>
    <row r="66" spans="1:22" x14ac:dyDescent="0.25">
      <c r="A66" s="231" t="s">
        <v>116</v>
      </c>
      <c r="B66" s="219">
        <v>2.5680000000000001</v>
      </c>
      <c r="C66" s="219">
        <v>17.276</v>
      </c>
      <c r="D66" s="219">
        <v>34.524999999999999</v>
      </c>
      <c r="E66" s="219">
        <v>27.666</v>
      </c>
      <c r="F66" s="219">
        <v>28.286999999999999</v>
      </c>
      <c r="G66" s="219">
        <v>33.134999999999998</v>
      </c>
      <c r="H66" s="219">
        <v>22.082999999999998</v>
      </c>
      <c r="I66" s="219">
        <v>41.006</v>
      </c>
      <c r="J66" s="219">
        <v>53.231999999999999</v>
      </c>
      <c r="K66" s="219">
        <v>71.272999999999996</v>
      </c>
      <c r="L66" s="219">
        <v>112.098</v>
      </c>
      <c r="M66" s="219">
        <v>65.405000000000001</v>
      </c>
      <c r="N66" s="219">
        <v>33.402000000000001</v>
      </c>
      <c r="O66" s="219">
        <v>46.136000000000003</v>
      </c>
      <c r="P66" s="219">
        <v>116.53700000000001</v>
      </c>
      <c r="Q66" s="219">
        <v>133.04300000000001</v>
      </c>
      <c r="R66" s="219">
        <v>85.143000000000001</v>
      </c>
      <c r="S66" s="220">
        <v>23.960999999999999</v>
      </c>
      <c r="T66" s="220">
        <v>71.408000000000001</v>
      </c>
      <c r="U66" s="220">
        <v>63.698</v>
      </c>
      <c r="V66" s="220">
        <v>86.754999999999995</v>
      </c>
    </row>
    <row r="67" spans="1:22" x14ac:dyDescent="0.25">
      <c r="A67" s="231" t="s">
        <v>117</v>
      </c>
      <c r="B67" s="219">
        <v>0.54800000000000004</v>
      </c>
      <c r="C67" s="219">
        <v>5.7210000000000001</v>
      </c>
      <c r="D67" s="219">
        <v>8.5340000000000007</v>
      </c>
      <c r="E67" s="219">
        <v>14.119</v>
      </c>
      <c r="F67" s="219">
        <v>19.023</v>
      </c>
      <c r="G67" s="219">
        <v>14.513</v>
      </c>
      <c r="H67" s="219">
        <v>13.151</v>
      </c>
      <c r="I67" s="219">
        <v>16.488</v>
      </c>
      <c r="J67" s="219">
        <v>21.378</v>
      </c>
      <c r="K67" s="219">
        <v>23.827000000000002</v>
      </c>
      <c r="L67" s="219">
        <v>37.442999999999998</v>
      </c>
      <c r="M67" s="219">
        <v>32.613999999999997</v>
      </c>
      <c r="N67" s="219">
        <v>22.498000000000001</v>
      </c>
      <c r="O67" s="219">
        <v>15.305</v>
      </c>
      <c r="P67" s="219">
        <v>27.163</v>
      </c>
      <c r="Q67" s="219">
        <v>31.738</v>
      </c>
      <c r="R67" s="219">
        <v>38.549999999999997</v>
      </c>
      <c r="S67" s="220">
        <v>8.17</v>
      </c>
      <c r="T67" s="220">
        <v>21.591999999999999</v>
      </c>
      <c r="U67" s="220">
        <v>17.997</v>
      </c>
      <c r="V67" s="220">
        <v>22.504000000000001</v>
      </c>
    </row>
    <row r="68" spans="1:22" x14ac:dyDescent="0.25">
      <c r="A68" s="231" t="s">
        <v>118</v>
      </c>
      <c r="B68" s="219">
        <v>4.8860000000000001</v>
      </c>
      <c r="C68" s="219">
        <v>15.964</v>
      </c>
      <c r="D68" s="219">
        <v>25.152999999999999</v>
      </c>
      <c r="E68" s="219">
        <v>32.6</v>
      </c>
      <c r="F68" s="219">
        <v>49.067999999999998</v>
      </c>
      <c r="G68" s="219">
        <v>55.685000000000002</v>
      </c>
      <c r="H68" s="219">
        <v>70.179000000000002</v>
      </c>
      <c r="I68" s="219">
        <v>97.323999999999998</v>
      </c>
      <c r="J68" s="219">
        <v>120.53</v>
      </c>
      <c r="K68" s="219">
        <v>158.08099999999999</v>
      </c>
      <c r="L68" s="219">
        <v>172.25</v>
      </c>
      <c r="M68" s="219">
        <v>169.416</v>
      </c>
      <c r="N68" s="219">
        <v>151.392</v>
      </c>
      <c r="O68" s="219">
        <v>58.204999999999998</v>
      </c>
      <c r="P68" s="219">
        <v>69.61</v>
      </c>
      <c r="Q68" s="219">
        <v>78.802000000000007</v>
      </c>
      <c r="R68" s="219">
        <v>83.57</v>
      </c>
      <c r="S68" s="220">
        <v>18.745999999999999</v>
      </c>
      <c r="T68" s="220">
        <v>58.215000000000003</v>
      </c>
      <c r="U68" s="220">
        <v>51.274999999999999</v>
      </c>
      <c r="V68" s="220">
        <v>70.456000000000003</v>
      </c>
    </row>
    <row r="69" spans="1:22" x14ac:dyDescent="0.25">
      <c r="A69" s="231" t="s">
        <v>119</v>
      </c>
      <c r="B69" s="219">
        <v>0.69799999999999995</v>
      </c>
      <c r="C69" s="219">
        <v>3.774</v>
      </c>
      <c r="D69" s="219">
        <v>3.238</v>
      </c>
      <c r="E69" s="219">
        <v>8.56</v>
      </c>
      <c r="F69" s="219">
        <v>12.978</v>
      </c>
      <c r="G69" s="219">
        <v>25.803000000000001</v>
      </c>
      <c r="H69" s="219">
        <v>12.781000000000001</v>
      </c>
      <c r="I69" s="219">
        <v>19.824000000000002</v>
      </c>
      <c r="J69" s="219">
        <v>25.02</v>
      </c>
      <c r="K69" s="219">
        <v>64.397000000000006</v>
      </c>
      <c r="L69" s="219">
        <v>67.742000000000004</v>
      </c>
      <c r="M69" s="219">
        <v>24.395</v>
      </c>
      <c r="N69" s="219">
        <v>16.239999999999998</v>
      </c>
      <c r="O69" s="219">
        <v>13.689</v>
      </c>
      <c r="P69" s="219">
        <v>26.928000000000001</v>
      </c>
      <c r="Q69" s="219">
        <v>38.646999999999998</v>
      </c>
      <c r="R69" s="219">
        <v>44.631999999999998</v>
      </c>
      <c r="S69" s="220">
        <v>10.211</v>
      </c>
      <c r="T69" s="220">
        <v>19.268999999999998</v>
      </c>
      <c r="U69" s="220">
        <v>20.649000000000001</v>
      </c>
      <c r="V69" s="220">
        <v>28.015999999999998</v>
      </c>
    </row>
    <row r="70" spans="1:22" x14ac:dyDescent="0.25">
      <c r="A70" s="231" t="s">
        <v>120</v>
      </c>
      <c r="B70" s="219">
        <v>0.57799999999999996</v>
      </c>
      <c r="C70" s="219">
        <v>1.74</v>
      </c>
      <c r="D70" s="219">
        <v>4.0259999999999998</v>
      </c>
      <c r="E70" s="219">
        <v>4.407</v>
      </c>
      <c r="F70" s="219">
        <v>11.262</v>
      </c>
      <c r="G70" s="219">
        <v>13.314</v>
      </c>
      <c r="H70" s="219">
        <v>10.93</v>
      </c>
      <c r="I70" s="219">
        <v>15.602</v>
      </c>
      <c r="J70" s="219">
        <v>16.866</v>
      </c>
      <c r="K70" s="219">
        <v>19.789000000000001</v>
      </c>
      <c r="L70" s="219">
        <v>19.234000000000002</v>
      </c>
      <c r="M70" s="219">
        <v>16.908999999999999</v>
      </c>
      <c r="N70" s="219">
        <v>11.968</v>
      </c>
      <c r="O70" s="219">
        <v>8.8539999999999992</v>
      </c>
      <c r="P70" s="219">
        <v>12.723000000000001</v>
      </c>
      <c r="Q70" s="219">
        <v>18.968</v>
      </c>
      <c r="R70" s="219">
        <v>21.038</v>
      </c>
      <c r="S70" s="220">
        <v>3.9790000000000001</v>
      </c>
      <c r="T70" s="220">
        <v>13.012</v>
      </c>
      <c r="U70" s="220">
        <v>17.765999999999998</v>
      </c>
      <c r="V70" s="220">
        <v>20.079000000000001</v>
      </c>
    </row>
    <row r="71" spans="1:22" x14ac:dyDescent="0.25">
      <c r="A71" s="231" t="s">
        <v>121</v>
      </c>
      <c r="B71" s="219">
        <v>11.526</v>
      </c>
      <c r="C71" s="219">
        <v>16.577000000000002</v>
      </c>
      <c r="D71" s="219">
        <v>16.398</v>
      </c>
      <c r="E71" s="219">
        <v>29.353000000000002</v>
      </c>
      <c r="F71" s="219">
        <v>40.793999999999997</v>
      </c>
      <c r="G71" s="219">
        <v>19.254999999999999</v>
      </c>
      <c r="H71" s="219">
        <v>24.849</v>
      </c>
      <c r="I71" s="219">
        <v>36.143999999999998</v>
      </c>
      <c r="J71" s="219">
        <v>36.231000000000002</v>
      </c>
      <c r="K71" s="219">
        <v>82.188000000000002</v>
      </c>
      <c r="L71" s="219">
        <v>68.394000000000005</v>
      </c>
      <c r="M71" s="219">
        <v>58.954000000000001</v>
      </c>
      <c r="N71" s="219">
        <v>40.554000000000002</v>
      </c>
      <c r="O71" s="219">
        <v>26.19</v>
      </c>
      <c r="P71" s="219">
        <v>66.122</v>
      </c>
      <c r="Q71" s="219">
        <v>71.075999999999993</v>
      </c>
      <c r="R71" s="219">
        <v>76.125</v>
      </c>
      <c r="S71" s="220">
        <v>21.247</v>
      </c>
      <c r="T71" s="220">
        <v>48.981999999999999</v>
      </c>
      <c r="U71" s="220">
        <v>45.402000000000001</v>
      </c>
      <c r="V71" s="220">
        <v>79.646000000000001</v>
      </c>
    </row>
    <row r="72" spans="1:22" x14ac:dyDescent="0.25">
      <c r="A72" s="231" t="s">
        <v>122</v>
      </c>
      <c r="B72" s="219">
        <v>3.9849999999999999</v>
      </c>
      <c r="C72" s="219">
        <v>5.1420000000000003</v>
      </c>
      <c r="D72" s="219">
        <v>5.7290000000000001</v>
      </c>
      <c r="E72" s="219">
        <v>9.282</v>
      </c>
      <c r="F72" s="219">
        <v>14.726000000000001</v>
      </c>
      <c r="G72" s="219">
        <v>24.905999999999999</v>
      </c>
      <c r="H72" s="219">
        <v>19.675999999999998</v>
      </c>
      <c r="I72" s="219">
        <v>28.827999999999999</v>
      </c>
      <c r="J72" s="219">
        <v>32.906999999999996</v>
      </c>
      <c r="K72" s="219">
        <v>37.735999999999997</v>
      </c>
      <c r="L72" s="219">
        <v>39.524000000000001</v>
      </c>
      <c r="M72" s="219">
        <v>33.529000000000003</v>
      </c>
      <c r="N72" s="219">
        <v>19.074000000000002</v>
      </c>
      <c r="O72" s="219">
        <v>7.694</v>
      </c>
      <c r="P72" s="219">
        <v>26.382000000000001</v>
      </c>
      <c r="Q72" s="219">
        <v>29.023</v>
      </c>
      <c r="R72" s="219">
        <v>31</v>
      </c>
      <c r="S72" s="220">
        <v>5.9530000000000003</v>
      </c>
      <c r="T72" s="220">
        <v>14.634</v>
      </c>
      <c r="U72" s="220">
        <v>13.401</v>
      </c>
      <c r="V72" s="220">
        <v>21.731000000000002</v>
      </c>
    </row>
    <row r="73" spans="1:22" x14ac:dyDescent="0.25">
      <c r="A73" s="231" t="s">
        <v>123</v>
      </c>
      <c r="B73" s="219">
        <v>2.113</v>
      </c>
      <c r="C73" s="219">
        <v>1.6060000000000001</v>
      </c>
      <c r="D73" s="219">
        <v>1.7789999999999999</v>
      </c>
      <c r="E73" s="219">
        <v>2.3290000000000002</v>
      </c>
      <c r="F73" s="219">
        <v>6.032</v>
      </c>
      <c r="G73" s="219">
        <v>7.8780000000000001</v>
      </c>
      <c r="H73" s="219">
        <v>7.8979999999999997</v>
      </c>
      <c r="I73" s="219">
        <v>18.460999999999999</v>
      </c>
      <c r="J73" s="219">
        <v>20.925999999999998</v>
      </c>
      <c r="K73" s="219">
        <v>28.321999999999999</v>
      </c>
      <c r="L73" s="219">
        <v>33.701000000000001</v>
      </c>
      <c r="M73" s="219">
        <v>31.512</v>
      </c>
      <c r="N73" s="219">
        <v>19.190999999999999</v>
      </c>
      <c r="O73" s="219">
        <v>19.550999999999998</v>
      </c>
      <c r="P73" s="219">
        <v>23.079000000000001</v>
      </c>
      <c r="Q73" s="219">
        <v>28.966999999999999</v>
      </c>
      <c r="R73" s="219">
        <v>29.968</v>
      </c>
      <c r="S73" s="220">
        <v>7.4039999999999999</v>
      </c>
      <c r="T73" s="220">
        <v>17.265000000000001</v>
      </c>
      <c r="U73" s="220">
        <v>15.423999999999999</v>
      </c>
      <c r="V73" s="220">
        <v>16.977</v>
      </c>
    </row>
    <row r="74" spans="1:22" ht="18" x14ac:dyDescent="0.25">
      <c r="A74" s="230" t="s">
        <v>237</v>
      </c>
      <c r="B74" s="215">
        <v>138.23500000000001</v>
      </c>
      <c r="C74" s="215">
        <v>130.81</v>
      </c>
      <c r="D74" s="215">
        <v>189.65700000000001</v>
      </c>
      <c r="E74" s="215">
        <v>187.58</v>
      </c>
      <c r="F74" s="215">
        <v>297.72199999999998</v>
      </c>
      <c r="G74" s="215">
        <v>347.15800000000002</v>
      </c>
      <c r="H74" s="215">
        <v>290.17</v>
      </c>
      <c r="I74" s="215">
        <v>453.09100000000001</v>
      </c>
      <c r="J74" s="215">
        <v>507.41199999999998</v>
      </c>
      <c r="K74" s="215">
        <v>634.80999999999995</v>
      </c>
      <c r="L74" s="215">
        <v>568.94600000000003</v>
      </c>
      <c r="M74" s="215">
        <v>550.33000000000004</v>
      </c>
      <c r="N74" s="215">
        <v>518.24699999999996</v>
      </c>
      <c r="O74" s="215">
        <v>311.58300000000003</v>
      </c>
      <c r="P74" s="215">
        <v>520.40899999999999</v>
      </c>
      <c r="Q74" s="215">
        <v>505.75599999999997</v>
      </c>
      <c r="R74" s="215">
        <v>543.72900000000004</v>
      </c>
      <c r="S74" s="216">
        <v>108.17100000000001</v>
      </c>
      <c r="T74" s="216">
        <v>258.20800000000003</v>
      </c>
      <c r="U74" s="216">
        <v>253.28399999999999</v>
      </c>
      <c r="V74" s="216">
        <v>323.35300000000001</v>
      </c>
    </row>
    <row r="75" spans="1:22" x14ac:dyDescent="0.25">
      <c r="A75" s="231" t="s">
        <v>125</v>
      </c>
      <c r="B75" s="219">
        <v>0.874</v>
      </c>
      <c r="C75" s="219">
        <v>1.2629999999999999</v>
      </c>
      <c r="D75" s="219">
        <v>2.738</v>
      </c>
      <c r="E75" s="219">
        <v>5.5389999999999997</v>
      </c>
      <c r="F75" s="219">
        <v>8.2579999999999991</v>
      </c>
      <c r="G75" s="219">
        <v>5.016</v>
      </c>
      <c r="H75" s="219">
        <v>4.1980000000000004</v>
      </c>
      <c r="I75" s="219">
        <v>12.553000000000001</v>
      </c>
      <c r="J75" s="219">
        <v>13.977</v>
      </c>
      <c r="K75" s="219">
        <v>13.904999999999999</v>
      </c>
      <c r="L75" s="219">
        <v>18.2</v>
      </c>
      <c r="M75" s="219">
        <v>16.782</v>
      </c>
      <c r="N75" s="219">
        <v>13.188000000000001</v>
      </c>
      <c r="O75" s="219">
        <v>7.3890000000000002</v>
      </c>
      <c r="P75" s="219">
        <v>13.211</v>
      </c>
      <c r="Q75" s="219">
        <v>16.541</v>
      </c>
      <c r="R75" s="219">
        <v>18.515999999999998</v>
      </c>
      <c r="S75" s="220">
        <v>2.4849999999999999</v>
      </c>
      <c r="T75" s="220">
        <v>6.9349999999999996</v>
      </c>
      <c r="U75" s="220">
        <v>7.0609999999999999</v>
      </c>
      <c r="V75" s="220">
        <v>10.718999999999999</v>
      </c>
    </row>
    <row r="76" spans="1:22" x14ac:dyDescent="0.25">
      <c r="A76" s="231" t="s">
        <v>126</v>
      </c>
      <c r="B76" s="219">
        <v>94.427999999999997</v>
      </c>
      <c r="C76" s="219">
        <v>90.78</v>
      </c>
      <c r="D76" s="219">
        <v>134.869</v>
      </c>
      <c r="E76" s="219">
        <v>119.06699999999999</v>
      </c>
      <c r="F76" s="219">
        <v>166.91200000000001</v>
      </c>
      <c r="G76" s="219">
        <v>225.09700000000001</v>
      </c>
      <c r="H76" s="219">
        <v>183.155</v>
      </c>
      <c r="I76" s="219">
        <v>276.99099999999999</v>
      </c>
      <c r="J76" s="219">
        <v>299.31299999999999</v>
      </c>
      <c r="K76" s="219">
        <v>417.11799999999999</v>
      </c>
      <c r="L76" s="219">
        <v>302.30099999999999</v>
      </c>
      <c r="M76" s="219">
        <v>287.36099999999999</v>
      </c>
      <c r="N76" s="219">
        <v>336.69600000000003</v>
      </c>
      <c r="O76" s="219">
        <v>203.57599999999999</v>
      </c>
      <c r="P76" s="219">
        <v>301.70699999999999</v>
      </c>
      <c r="Q76" s="219">
        <v>259.53399999999999</v>
      </c>
      <c r="R76" s="219">
        <v>265.077</v>
      </c>
      <c r="S76" s="220">
        <v>48.546999999999997</v>
      </c>
      <c r="T76" s="220">
        <v>106.11199999999999</v>
      </c>
      <c r="U76" s="220">
        <v>96.100999999999999</v>
      </c>
      <c r="V76" s="220">
        <v>106.13500000000001</v>
      </c>
    </row>
    <row r="77" spans="1:22" x14ac:dyDescent="0.25">
      <c r="A77" s="231" t="s">
        <v>127</v>
      </c>
      <c r="B77" s="219">
        <v>19.472999999999999</v>
      </c>
      <c r="C77" s="219">
        <v>19.940999999999999</v>
      </c>
      <c r="D77" s="219">
        <v>33.667000000000002</v>
      </c>
      <c r="E77" s="219">
        <v>37.332999999999998</v>
      </c>
      <c r="F77" s="219">
        <v>61.018999999999998</v>
      </c>
      <c r="G77" s="219">
        <v>61.168999999999997</v>
      </c>
      <c r="H77" s="219">
        <v>35.655000000000001</v>
      </c>
      <c r="I77" s="219">
        <v>79.123000000000005</v>
      </c>
      <c r="J77" s="219">
        <v>106.36799999999999</v>
      </c>
      <c r="K77" s="219">
        <v>109.693</v>
      </c>
      <c r="L77" s="219">
        <v>147.05699999999999</v>
      </c>
      <c r="M77" s="219">
        <v>132.798</v>
      </c>
      <c r="N77" s="219">
        <v>84.683000000000007</v>
      </c>
      <c r="O77" s="219">
        <v>49.558999999999997</v>
      </c>
      <c r="P77" s="219">
        <v>118.842</v>
      </c>
      <c r="Q77" s="219">
        <v>124.486</v>
      </c>
      <c r="R77" s="219">
        <v>144.03</v>
      </c>
      <c r="S77" s="220">
        <v>33.863</v>
      </c>
      <c r="T77" s="220">
        <v>89.841999999999999</v>
      </c>
      <c r="U77" s="220">
        <v>87.268000000000001</v>
      </c>
      <c r="V77" s="220">
        <v>123.59099999999999</v>
      </c>
    </row>
    <row r="78" spans="1:22" x14ac:dyDescent="0.25">
      <c r="A78" s="235" t="s">
        <v>79</v>
      </c>
      <c r="B78" s="219" t="s">
        <v>248</v>
      </c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20"/>
      <c r="T78" s="220"/>
      <c r="U78" s="220"/>
      <c r="V78" s="220"/>
    </row>
    <row r="79" spans="1:22" ht="19.5" x14ac:dyDescent="0.25">
      <c r="A79" s="234" t="s">
        <v>245</v>
      </c>
      <c r="B79" s="220" t="s">
        <v>271</v>
      </c>
      <c r="C79" s="219">
        <v>9.9730000000000008</v>
      </c>
      <c r="D79" s="219">
        <v>14.077999999999999</v>
      </c>
      <c r="E79" s="219">
        <v>14.728</v>
      </c>
      <c r="F79" s="219">
        <v>24.379000000000001</v>
      </c>
      <c r="G79" s="219">
        <v>24.677</v>
      </c>
      <c r="H79" s="219">
        <v>19.364999999999998</v>
      </c>
      <c r="I79" s="219">
        <v>35.540999999999997</v>
      </c>
      <c r="J79" s="219">
        <v>42.508000000000003</v>
      </c>
      <c r="K79" s="219">
        <v>59.725999999999999</v>
      </c>
      <c r="L79" s="219">
        <v>64.322999999999993</v>
      </c>
      <c r="M79" s="219">
        <v>68.712000000000003</v>
      </c>
      <c r="N79" s="219">
        <v>33.323</v>
      </c>
      <c r="O79" s="219">
        <v>25.164000000000001</v>
      </c>
      <c r="P79" s="219">
        <v>73.198999999999998</v>
      </c>
      <c r="Q79" s="219">
        <v>63.701999999999998</v>
      </c>
      <c r="R79" s="219">
        <v>69.331999999999994</v>
      </c>
      <c r="S79" s="220">
        <v>14.435</v>
      </c>
      <c r="T79" s="220">
        <v>41.298999999999999</v>
      </c>
      <c r="U79" s="220">
        <v>36.241999999999997</v>
      </c>
      <c r="V79" s="220">
        <v>43.755000000000003</v>
      </c>
    </row>
    <row r="80" spans="1:22" ht="19.5" x14ac:dyDescent="0.25">
      <c r="A80" s="234" t="s">
        <v>129</v>
      </c>
      <c r="B80" s="220" t="s">
        <v>271</v>
      </c>
      <c r="C80" s="219">
        <v>0.82599999999999996</v>
      </c>
      <c r="D80" s="219">
        <v>2.0209999999999999</v>
      </c>
      <c r="E80" s="219">
        <v>1.012</v>
      </c>
      <c r="F80" s="219">
        <v>2.2160000000000002</v>
      </c>
      <c r="G80" s="219">
        <v>3.9260000000000002</v>
      </c>
      <c r="H80" s="219">
        <v>0.95799999999999996</v>
      </c>
      <c r="I80" s="219">
        <v>3.0289999999999999</v>
      </c>
      <c r="J80" s="219">
        <v>2.1059999999999999</v>
      </c>
      <c r="K80" s="219">
        <v>7.1950000000000003</v>
      </c>
      <c r="L80" s="219">
        <v>10.291</v>
      </c>
      <c r="M80" s="219">
        <v>6.8540000000000001</v>
      </c>
      <c r="N80" s="219">
        <v>8.6199999999999992</v>
      </c>
      <c r="O80" s="219">
        <v>2.4220000000000002</v>
      </c>
      <c r="P80" s="219">
        <v>4.8639999999999999</v>
      </c>
      <c r="Q80" s="219">
        <v>5.2949999999999999</v>
      </c>
      <c r="R80" s="219">
        <v>7.7210000000000001</v>
      </c>
      <c r="S80" s="220">
        <v>1.6719999999999999</v>
      </c>
      <c r="T80" s="220">
        <v>3.7490000000000001</v>
      </c>
      <c r="U80" s="220">
        <v>4.3540000000000001</v>
      </c>
      <c r="V80" s="220">
        <v>4.9640000000000004</v>
      </c>
    </row>
    <row r="81" spans="1:22" ht="19.5" x14ac:dyDescent="0.25">
      <c r="A81" s="234" t="s">
        <v>254</v>
      </c>
      <c r="B81" s="219">
        <v>5.8609999999999998</v>
      </c>
      <c r="C81" s="219">
        <v>9.1419999999999995</v>
      </c>
      <c r="D81" s="219">
        <v>17.568000000000001</v>
      </c>
      <c r="E81" s="219">
        <v>21.593</v>
      </c>
      <c r="F81" s="219">
        <v>34.423999999999999</v>
      </c>
      <c r="G81" s="219">
        <v>32.566000000000003</v>
      </c>
      <c r="H81" s="219">
        <v>15.332000000000001</v>
      </c>
      <c r="I81" s="219">
        <v>40.552999999999997</v>
      </c>
      <c r="J81" s="219">
        <v>61.753999999999998</v>
      </c>
      <c r="K81" s="219">
        <v>42.771999999999998</v>
      </c>
      <c r="L81" s="219">
        <v>72.442999999999998</v>
      </c>
      <c r="M81" s="219">
        <v>57.231999999999999</v>
      </c>
      <c r="N81" s="219">
        <v>42.74</v>
      </c>
      <c r="O81" s="219">
        <v>21.972999999999999</v>
      </c>
      <c r="P81" s="219">
        <v>40.779000000000003</v>
      </c>
      <c r="Q81" s="219">
        <v>55.488999999999997</v>
      </c>
      <c r="R81" s="219">
        <v>66.977000000000004</v>
      </c>
      <c r="S81" s="220">
        <v>17.756</v>
      </c>
      <c r="T81" s="220">
        <v>44.793999999999997</v>
      </c>
      <c r="U81" s="220">
        <v>46.671999999999997</v>
      </c>
      <c r="V81" s="220">
        <v>74.872</v>
      </c>
    </row>
    <row r="82" spans="1:22" x14ac:dyDescent="0.25">
      <c r="A82" s="231" t="s">
        <v>132</v>
      </c>
      <c r="B82" s="219">
        <v>23.46</v>
      </c>
      <c r="C82" s="219">
        <v>18.826000000000001</v>
      </c>
      <c r="D82" s="219">
        <v>18.382999999999999</v>
      </c>
      <c r="E82" s="219">
        <v>25.640999999999998</v>
      </c>
      <c r="F82" s="219">
        <v>61.533000000000001</v>
      </c>
      <c r="G82" s="219">
        <v>55.875999999999998</v>
      </c>
      <c r="H82" s="219">
        <v>67.162000000000006</v>
      </c>
      <c r="I82" s="219">
        <v>84.424000000000007</v>
      </c>
      <c r="J82" s="219">
        <v>87.754000000000005</v>
      </c>
      <c r="K82" s="219">
        <v>94.093999999999994</v>
      </c>
      <c r="L82" s="219">
        <v>101.38800000000001</v>
      </c>
      <c r="M82" s="219">
        <v>113.389</v>
      </c>
      <c r="N82" s="219">
        <v>83.68</v>
      </c>
      <c r="O82" s="219">
        <v>51.058999999999997</v>
      </c>
      <c r="P82" s="219">
        <v>86.649000000000001</v>
      </c>
      <c r="Q82" s="219">
        <v>105.19499999999999</v>
      </c>
      <c r="R82" s="219">
        <v>116.10599999999999</v>
      </c>
      <c r="S82" s="220">
        <v>23.276</v>
      </c>
      <c r="T82" s="220">
        <v>55.319000000000003</v>
      </c>
      <c r="U82" s="220">
        <v>62.853999999999999</v>
      </c>
      <c r="V82" s="220">
        <v>82.908000000000001</v>
      </c>
    </row>
    <row r="83" spans="1:22" ht="18" x14ac:dyDescent="0.25">
      <c r="A83" s="230" t="s">
        <v>238</v>
      </c>
      <c r="B83" s="215">
        <v>37.360999999999997</v>
      </c>
      <c r="C83" s="215">
        <v>90.515000000000001</v>
      </c>
      <c r="D83" s="215">
        <v>124.645</v>
      </c>
      <c r="E83" s="215">
        <v>192.35400000000001</v>
      </c>
      <c r="F83" s="215">
        <v>275.97399999999999</v>
      </c>
      <c r="G83" s="215">
        <v>284.06200000000001</v>
      </c>
      <c r="H83" s="215">
        <v>257.56799999999998</v>
      </c>
      <c r="I83" s="215">
        <v>448.34500000000003</v>
      </c>
      <c r="J83" s="215">
        <v>535.67399999999998</v>
      </c>
      <c r="K83" s="215">
        <v>694.35199999999998</v>
      </c>
      <c r="L83" s="215">
        <v>761.67399999999998</v>
      </c>
      <c r="M83" s="215">
        <v>694.351</v>
      </c>
      <c r="N83" s="215">
        <v>498.61200000000002</v>
      </c>
      <c r="O83" s="215">
        <v>382.40100000000001</v>
      </c>
      <c r="P83" s="215">
        <v>488.28399999999999</v>
      </c>
      <c r="Q83" s="215">
        <v>485.73200000000003</v>
      </c>
      <c r="R83" s="215">
        <v>451.48700000000002</v>
      </c>
      <c r="S83" s="216">
        <v>125.303</v>
      </c>
      <c r="T83" s="216">
        <v>204.572</v>
      </c>
      <c r="U83" s="216">
        <v>232.298</v>
      </c>
      <c r="V83" s="216">
        <v>338.59399999999999</v>
      </c>
    </row>
    <row r="84" spans="1:22" x14ac:dyDescent="0.25">
      <c r="A84" s="231" t="s">
        <v>134</v>
      </c>
      <c r="B84" s="219" t="s">
        <v>82</v>
      </c>
      <c r="C84" s="219">
        <v>6.8000000000000005E-2</v>
      </c>
      <c r="D84" s="219">
        <v>1.2999999999999999E-2</v>
      </c>
      <c r="E84" s="219">
        <v>5.7000000000000002E-2</v>
      </c>
      <c r="F84" s="219">
        <v>8.7999999999999995E-2</v>
      </c>
      <c r="G84" s="219">
        <v>0.11700000000000001</v>
      </c>
      <c r="H84" s="219">
        <v>0.4</v>
      </c>
      <c r="I84" s="219">
        <v>0.91400000000000003</v>
      </c>
      <c r="J84" s="219">
        <v>1.3320000000000001</v>
      </c>
      <c r="K84" s="219">
        <v>1.1819999999999999</v>
      </c>
      <c r="L84" s="219">
        <v>1.36</v>
      </c>
      <c r="M84" s="219">
        <v>1.0820000000000001</v>
      </c>
      <c r="N84" s="219">
        <v>0.46500000000000002</v>
      </c>
      <c r="O84" s="219">
        <v>0.55400000000000005</v>
      </c>
      <c r="P84" s="219">
        <v>1.03</v>
      </c>
      <c r="Q84" s="219">
        <v>1.1659999999999999</v>
      </c>
      <c r="R84" s="219">
        <v>1.0580000000000001</v>
      </c>
      <c r="S84" s="220">
        <v>0.377</v>
      </c>
      <c r="T84" s="220">
        <v>0.43099999999999999</v>
      </c>
      <c r="U84" s="220">
        <v>0.54600000000000004</v>
      </c>
      <c r="V84" s="220">
        <v>0.995</v>
      </c>
    </row>
    <row r="85" spans="1:22" x14ac:dyDescent="0.25">
      <c r="A85" s="231" t="s">
        <v>135</v>
      </c>
      <c r="B85" s="220" t="s">
        <v>271</v>
      </c>
      <c r="C85" s="219">
        <v>2.1999999999999999E-2</v>
      </c>
      <c r="D85" s="219">
        <v>1.0999999999999999E-2</v>
      </c>
      <c r="E85" s="219">
        <v>3.4000000000000002E-2</v>
      </c>
      <c r="F85" s="219">
        <v>5.3999999999999999E-2</v>
      </c>
      <c r="G85" s="219">
        <v>7.9000000000000001E-2</v>
      </c>
      <c r="H85" s="219">
        <v>0.33500000000000002</v>
      </c>
      <c r="I85" s="219">
        <v>0.63900000000000001</v>
      </c>
      <c r="J85" s="219">
        <v>1.181</v>
      </c>
      <c r="K85" s="219">
        <v>1.615</v>
      </c>
      <c r="L85" s="219">
        <v>2.3730000000000002</v>
      </c>
      <c r="M85" s="219">
        <v>1.5349999999999999</v>
      </c>
      <c r="N85" s="219">
        <v>1.1439999999999999</v>
      </c>
      <c r="O85" s="219">
        <v>0.66500000000000004</v>
      </c>
      <c r="P85" s="219">
        <v>1.419</v>
      </c>
      <c r="Q85" s="219">
        <v>1.863</v>
      </c>
      <c r="R85" s="219">
        <v>1.726</v>
      </c>
      <c r="S85" s="220">
        <v>0.307</v>
      </c>
      <c r="T85" s="220">
        <v>0.13800000000000001</v>
      </c>
      <c r="U85" s="220">
        <v>0.184</v>
      </c>
      <c r="V85" s="220">
        <v>0.316</v>
      </c>
    </row>
    <row r="86" spans="1:22" x14ac:dyDescent="0.25">
      <c r="A86" s="231" t="s">
        <v>136</v>
      </c>
      <c r="B86" s="219">
        <v>0.249</v>
      </c>
      <c r="C86" s="219">
        <v>0.57699999999999996</v>
      </c>
      <c r="D86" s="219">
        <v>2.7850000000000001</v>
      </c>
      <c r="E86" s="219">
        <v>2.5710000000000002</v>
      </c>
      <c r="F86" s="219">
        <v>4.077</v>
      </c>
      <c r="G86" s="219">
        <v>4.7590000000000003</v>
      </c>
      <c r="H86" s="219">
        <v>4.1740000000000004</v>
      </c>
      <c r="I86" s="219">
        <v>7.8920000000000003</v>
      </c>
      <c r="J86" s="219">
        <v>6.7370000000000001</v>
      </c>
      <c r="K86" s="219">
        <v>8.0869999999999997</v>
      </c>
      <c r="L86" s="219">
        <v>9.5950000000000006</v>
      </c>
      <c r="M86" s="219">
        <v>9.68</v>
      </c>
      <c r="N86" s="219">
        <v>6.67</v>
      </c>
      <c r="O86" s="219">
        <v>3.8220000000000001</v>
      </c>
      <c r="P86" s="219">
        <v>10.519</v>
      </c>
      <c r="Q86" s="219">
        <v>12.885999999999999</v>
      </c>
      <c r="R86" s="219">
        <v>12.46</v>
      </c>
      <c r="S86" s="220">
        <v>3.6019999999999999</v>
      </c>
      <c r="T86" s="220">
        <v>3.8610000000000002</v>
      </c>
      <c r="U86" s="220">
        <v>4.851</v>
      </c>
      <c r="V86" s="220">
        <v>9.4160000000000004</v>
      </c>
    </row>
    <row r="87" spans="1:22" x14ac:dyDescent="0.25">
      <c r="A87" s="231" t="s">
        <v>137</v>
      </c>
      <c r="B87" s="220" t="s">
        <v>271</v>
      </c>
      <c r="C87" s="219">
        <v>2.1779999999999999</v>
      </c>
      <c r="D87" s="219">
        <v>3.714</v>
      </c>
      <c r="E87" s="219">
        <v>5.2489999999999997</v>
      </c>
      <c r="F87" s="219">
        <v>10.384</v>
      </c>
      <c r="G87" s="219">
        <v>17.213999999999999</v>
      </c>
      <c r="H87" s="219">
        <v>16.641999999999999</v>
      </c>
      <c r="I87" s="219">
        <v>24.748000000000001</v>
      </c>
      <c r="J87" s="219">
        <v>26.466000000000001</v>
      </c>
      <c r="K87" s="219">
        <v>34.222999999999999</v>
      </c>
      <c r="L87" s="219">
        <v>43.194000000000003</v>
      </c>
      <c r="M87" s="219">
        <v>33.387</v>
      </c>
      <c r="N87" s="219">
        <v>26.285</v>
      </c>
      <c r="O87" s="219">
        <v>13.25</v>
      </c>
      <c r="P87" s="219">
        <v>30.949000000000002</v>
      </c>
      <c r="Q87" s="219">
        <v>44.241999999999997</v>
      </c>
      <c r="R87" s="219">
        <v>42.573999999999998</v>
      </c>
      <c r="S87" s="220">
        <v>9.7349999999999994</v>
      </c>
      <c r="T87" s="220">
        <v>19.087</v>
      </c>
      <c r="U87" s="220">
        <v>21.916</v>
      </c>
      <c r="V87" s="220">
        <v>30.623999999999999</v>
      </c>
    </row>
    <row r="88" spans="1:22" x14ac:dyDescent="0.25">
      <c r="A88" s="231" t="s">
        <v>138</v>
      </c>
      <c r="B88" s="219">
        <v>4.1890000000000001</v>
      </c>
      <c r="C88" s="219">
        <v>12.555999999999999</v>
      </c>
      <c r="D88" s="219">
        <v>21.4</v>
      </c>
      <c r="E88" s="219">
        <v>31.446000000000002</v>
      </c>
      <c r="F88" s="219">
        <v>68.63</v>
      </c>
      <c r="G88" s="219">
        <v>63.091999999999999</v>
      </c>
      <c r="H88" s="219">
        <v>36.520000000000003</v>
      </c>
      <c r="I88" s="219">
        <v>41.392000000000003</v>
      </c>
      <c r="J88" s="219">
        <v>53.481000000000002</v>
      </c>
      <c r="K88" s="219">
        <v>85.344999999999999</v>
      </c>
      <c r="L88" s="219">
        <v>111.87</v>
      </c>
      <c r="M88" s="219">
        <v>87.406000000000006</v>
      </c>
      <c r="N88" s="219">
        <v>70.91</v>
      </c>
      <c r="O88" s="219">
        <v>51.607999999999997</v>
      </c>
      <c r="P88" s="219">
        <v>81.501000000000005</v>
      </c>
      <c r="Q88" s="219">
        <v>95.795000000000002</v>
      </c>
      <c r="R88" s="219">
        <v>73.724000000000004</v>
      </c>
      <c r="S88" s="220">
        <v>17.774000000000001</v>
      </c>
      <c r="T88" s="220">
        <v>33.020000000000003</v>
      </c>
      <c r="U88" s="220">
        <v>37.417999999999999</v>
      </c>
      <c r="V88" s="220">
        <v>66.653000000000006</v>
      </c>
    </row>
    <row r="89" spans="1:22" x14ac:dyDescent="0.25">
      <c r="A89" s="231" t="s">
        <v>139</v>
      </c>
      <c r="B89" s="219">
        <v>6.351</v>
      </c>
      <c r="C89" s="219">
        <v>19.527999999999999</v>
      </c>
      <c r="D89" s="219">
        <v>20.614999999999998</v>
      </c>
      <c r="E89" s="219">
        <v>25.637</v>
      </c>
      <c r="F89" s="219">
        <v>45.387999999999998</v>
      </c>
      <c r="G89" s="219">
        <v>32.820999999999998</v>
      </c>
      <c r="H89" s="219">
        <v>27.202000000000002</v>
      </c>
      <c r="I89" s="219">
        <v>44.908000000000001</v>
      </c>
      <c r="J89" s="219">
        <v>59.517000000000003</v>
      </c>
      <c r="K89" s="219">
        <v>131.03200000000001</v>
      </c>
      <c r="L89" s="219">
        <v>125.32299999999999</v>
      </c>
      <c r="M89" s="219">
        <v>140.875</v>
      </c>
      <c r="N89" s="219">
        <v>77.820999999999998</v>
      </c>
      <c r="O89" s="219">
        <v>74.388000000000005</v>
      </c>
      <c r="P89" s="219">
        <v>57.509</v>
      </c>
      <c r="Q89" s="219">
        <v>51.831000000000003</v>
      </c>
      <c r="R89" s="219">
        <v>48.454999999999998</v>
      </c>
      <c r="S89" s="220">
        <v>11.544</v>
      </c>
      <c r="T89" s="220">
        <v>19.829000000000001</v>
      </c>
      <c r="U89" s="220">
        <v>21.117000000000001</v>
      </c>
      <c r="V89" s="220">
        <v>33.845999999999997</v>
      </c>
    </row>
    <row r="90" spans="1:22" x14ac:dyDescent="0.25">
      <c r="A90" s="231" t="s">
        <v>140</v>
      </c>
      <c r="B90" s="219">
        <v>2.6120000000000001</v>
      </c>
      <c r="C90" s="219">
        <v>5.01</v>
      </c>
      <c r="D90" s="219">
        <v>8.0990000000000002</v>
      </c>
      <c r="E90" s="219">
        <v>15.776</v>
      </c>
      <c r="F90" s="219">
        <v>22.245000000000001</v>
      </c>
      <c r="G90" s="219">
        <v>33.494999999999997</v>
      </c>
      <c r="H90" s="219">
        <v>27.481999999999999</v>
      </c>
      <c r="I90" s="219">
        <v>46.100999999999999</v>
      </c>
      <c r="J90" s="219">
        <v>60.947000000000003</v>
      </c>
      <c r="K90" s="219">
        <v>83.745999999999995</v>
      </c>
      <c r="L90" s="219">
        <v>89.45</v>
      </c>
      <c r="M90" s="219">
        <v>79.436999999999998</v>
      </c>
      <c r="N90" s="219">
        <v>73.388000000000005</v>
      </c>
      <c r="O90" s="219">
        <v>47.865000000000002</v>
      </c>
      <c r="P90" s="219">
        <v>51.104999999999997</v>
      </c>
      <c r="Q90" s="219">
        <v>59.555</v>
      </c>
      <c r="R90" s="219">
        <v>55.642000000000003</v>
      </c>
      <c r="S90" s="220">
        <v>15.757</v>
      </c>
      <c r="T90" s="220">
        <v>25.036999999999999</v>
      </c>
      <c r="U90" s="220">
        <v>27.638000000000002</v>
      </c>
      <c r="V90" s="220">
        <v>38.700000000000003</v>
      </c>
    </row>
    <row r="91" spans="1:22" x14ac:dyDescent="0.25">
      <c r="A91" s="231" t="s">
        <v>141</v>
      </c>
      <c r="B91" s="219">
        <v>12.81</v>
      </c>
      <c r="C91" s="219">
        <v>29.835000000000001</v>
      </c>
      <c r="D91" s="219">
        <v>34.390999999999998</v>
      </c>
      <c r="E91" s="219">
        <v>71.061999999999998</v>
      </c>
      <c r="F91" s="219">
        <v>65.105999999999995</v>
      </c>
      <c r="G91" s="219">
        <v>73.001000000000005</v>
      </c>
      <c r="H91" s="219">
        <v>86.938999999999993</v>
      </c>
      <c r="I91" s="219">
        <v>199.024</v>
      </c>
      <c r="J91" s="219">
        <v>222.422</v>
      </c>
      <c r="K91" s="219">
        <v>228.31700000000001</v>
      </c>
      <c r="L91" s="219">
        <v>232.166</v>
      </c>
      <c r="M91" s="219">
        <v>184.999</v>
      </c>
      <c r="N91" s="219">
        <v>135.88999999999999</v>
      </c>
      <c r="O91" s="219">
        <v>129.285</v>
      </c>
      <c r="P91" s="219">
        <v>179.17599999999999</v>
      </c>
      <c r="Q91" s="219">
        <v>126.188</v>
      </c>
      <c r="R91" s="219">
        <v>122.265</v>
      </c>
      <c r="S91" s="220">
        <v>31.8</v>
      </c>
      <c r="T91" s="220">
        <v>49.747</v>
      </c>
      <c r="U91" s="220">
        <v>56.363999999999997</v>
      </c>
      <c r="V91" s="220">
        <v>78.061000000000007</v>
      </c>
    </row>
    <row r="92" spans="1:22" x14ac:dyDescent="0.25">
      <c r="A92" s="231" t="s">
        <v>142</v>
      </c>
      <c r="B92" s="219">
        <v>7.8470000000000004</v>
      </c>
      <c r="C92" s="219">
        <v>16.196999999999999</v>
      </c>
      <c r="D92" s="219">
        <v>26.350999999999999</v>
      </c>
      <c r="E92" s="219">
        <v>31.792999999999999</v>
      </c>
      <c r="F92" s="219">
        <v>46.218000000000004</v>
      </c>
      <c r="G92" s="219">
        <v>39.82</v>
      </c>
      <c r="H92" s="219">
        <v>41.610999999999997</v>
      </c>
      <c r="I92" s="219">
        <v>53.914000000000001</v>
      </c>
      <c r="J92" s="219">
        <v>59.594999999999999</v>
      </c>
      <c r="K92" s="219">
        <v>76.450999999999993</v>
      </c>
      <c r="L92" s="219">
        <v>83.18</v>
      </c>
      <c r="M92" s="219">
        <v>77.778000000000006</v>
      </c>
      <c r="N92" s="219">
        <v>55.363</v>
      </c>
      <c r="O92" s="219">
        <v>22.536999999999999</v>
      </c>
      <c r="P92" s="219">
        <v>37.729999999999997</v>
      </c>
      <c r="Q92" s="219">
        <v>46.527999999999999</v>
      </c>
      <c r="R92" s="219">
        <v>52.344000000000001</v>
      </c>
      <c r="S92" s="220">
        <v>9.16</v>
      </c>
      <c r="T92" s="220">
        <v>22.82</v>
      </c>
      <c r="U92" s="220">
        <v>29.713999999999999</v>
      </c>
      <c r="V92" s="220">
        <v>41.314999999999998</v>
      </c>
    </row>
    <row r="93" spans="1:22" x14ac:dyDescent="0.25">
      <c r="A93" s="231" t="s">
        <v>143</v>
      </c>
      <c r="B93" s="219">
        <v>2.5550000000000002</v>
      </c>
      <c r="C93" s="219">
        <v>4.5439999999999996</v>
      </c>
      <c r="D93" s="219">
        <v>7.266</v>
      </c>
      <c r="E93" s="219">
        <v>8.7289999999999992</v>
      </c>
      <c r="F93" s="219">
        <v>13.784000000000001</v>
      </c>
      <c r="G93" s="219">
        <v>19.664000000000001</v>
      </c>
      <c r="H93" s="219">
        <v>16.263000000000002</v>
      </c>
      <c r="I93" s="219">
        <v>28.812999999999999</v>
      </c>
      <c r="J93" s="219">
        <v>43.996000000000002</v>
      </c>
      <c r="K93" s="219">
        <v>44.353999999999999</v>
      </c>
      <c r="L93" s="219">
        <v>63.162999999999997</v>
      </c>
      <c r="M93" s="219">
        <v>78.171999999999997</v>
      </c>
      <c r="N93" s="219">
        <v>50.676000000000002</v>
      </c>
      <c r="O93" s="219">
        <v>38.427</v>
      </c>
      <c r="P93" s="219">
        <v>37.345999999999997</v>
      </c>
      <c r="Q93" s="219">
        <v>45.677999999999997</v>
      </c>
      <c r="R93" s="219">
        <v>41.238999999999997</v>
      </c>
      <c r="S93" s="220">
        <v>25.247</v>
      </c>
      <c r="T93" s="220">
        <v>30.602</v>
      </c>
      <c r="U93" s="220">
        <v>32.549999999999997</v>
      </c>
      <c r="V93" s="220">
        <v>38.667999999999999</v>
      </c>
    </row>
    <row r="94" spans="1:22" ht="18" x14ac:dyDescent="0.25">
      <c r="A94" s="230" t="s">
        <v>239</v>
      </c>
      <c r="B94" s="215">
        <v>465.12</v>
      </c>
      <c r="C94" s="215">
        <v>593.38199999999995</v>
      </c>
      <c r="D94" s="215">
        <v>714.37400000000002</v>
      </c>
      <c r="E94" s="215">
        <v>894.846</v>
      </c>
      <c r="F94" s="215">
        <v>1359.194</v>
      </c>
      <c r="G94" s="215">
        <v>1598.8630000000001</v>
      </c>
      <c r="H94" s="215">
        <v>667.12199999999996</v>
      </c>
      <c r="I94" s="215">
        <v>887.86599999999999</v>
      </c>
      <c r="J94" s="215">
        <v>980.50800000000004</v>
      </c>
      <c r="K94" s="215">
        <v>853.65099999999995</v>
      </c>
      <c r="L94" s="215">
        <v>751.99099999999999</v>
      </c>
      <c r="M94" s="215">
        <v>690.43200000000002</v>
      </c>
      <c r="N94" s="215">
        <v>521.31799999999998</v>
      </c>
      <c r="O94" s="215">
        <v>394.50299999999999</v>
      </c>
      <c r="P94" s="215">
        <v>527.97</v>
      </c>
      <c r="Q94" s="215">
        <v>484.58100000000002</v>
      </c>
      <c r="R94" s="215">
        <v>475.15</v>
      </c>
      <c r="S94" s="216">
        <v>63.168999999999997</v>
      </c>
      <c r="T94" s="216">
        <v>52.319000000000003</v>
      </c>
      <c r="U94" s="216">
        <v>62.927</v>
      </c>
      <c r="V94" s="216">
        <v>158.55000000000001</v>
      </c>
    </row>
    <row r="95" spans="1:22" x14ac:dyDescent="0.25">
      <c r="A95" s="231" t="s">
        <v>145</v>
      </c>
      <c r="B95" s="219">
        <v>6.3940000000000001</v>
      </c>
      <c r="C95" s="219">
        <v>11.712999999999999</v>
      </c>
      <c r="D95" s="219">
        <v>12.063000000000001</v>
      </c>
      <c r="E95" s="219">
        <v>20.925999999999998</v>
      </c>
      <c r="F95" s="219">
        <v>20.997</v>
      </c>
      <c r="G95" s="219">
        <v>32.396999999999998</v>
      </c>
      <c r="H95" s="219">
        <v>28.65</v>
      </c>
      <c r="I95" s="219">
        <v>30.213000000000001</v>
      </c>
      <c r="J95" s="219">
        <v>26.198</v>
      </c>
      <c r="K95" s="219">
        <v>24.335000000000001</v>
      </c>
      <c r="L95" s="219">
        <v>18.907</v>
      </c>
      <c r="M95" s="219">
        <v>12.266</v>
      </c>
      <c r="N95" s="219">
        <v>18.619</v>
      </c>
      <c r="O95" s="219">
        <v>7.9749999999999996</v>
      </c>
      <c r="P95" s="219">
        <v>5.9909999999999997</v>
      </c>
      <c r="Q95" s="219">
        <v>8.8930000000000007</v>
      </c>
      <c r="R95" s="219">
        <v>9.1739999999999995</v>
      </c>
      <c r="S95" s="220">
        <v>2.0569999999999999</v>
      </c>
      <c r="T95" s="220">
        <v>4.335</v>
      </c>
      <c r="U95" s="220">
        <v>4.21</v>
      </c>
      <c r="V95" s="220">
        <v>5.3479999999999999</v>
      </c>
    </row>
    <row r="96" spans="1:22" x14ac:dyDescent="0.25">
      <c r="A96" s="243" t="s">
        <v>146</v>
      </c>
      <c r="B96" s="219">
        <v>1.6639999999999999</v>
      </c>
      <c r="C96" s="219">
        <v>3.4369999999999998</v>
      </c>
      <c r="D96" s="219">
        <v>8.0329999999999995</v>
      </c>
      <c r="E96" s="219">
        <v>11.079000000000001</v>
      </c>
      <c r="F96" s="219">
        <v>11.484999999999999</v>
      </c>
      <c r="G96" s="219">
        <v>11.164</v>
      </c>
      <c r="H96" s="219">
        <v>10.875</v>
      </c>
      <c r="I96" s="219">
        <v>18.52</v>
      </c>
      <c r="J96" s="219">
        <v>17.594000000000001</v>
      </c>
      <c r="K96" s="219">
        <v>22.661999999999999</v>
      </c>
      <c r="L96" s="219">
        <v>26.396000000000001</v>
      </c>
      <c r="M96" s="219">
        <v>20.206</v>
      </c>
      <c r="N96" s="219">
        <v>10.558</v>
      </c>
      <c r="O96" s="219">
        <v>8.1579999999999995</v>
      </c>
      <c r="P96" s="219">
        <v>11.929</v>
      </c>
      <c r="Q96" s="219">
        <v>12.968</v>
      </c>
      <c r="R96" s="219">
        <v>15.750999999999999</v>
      </c>
      <c r="S96" s="220">
        <v>2.6859999999999999</v>
      </c>
      <c r="T96" s="220">
        <v>7.5949999999999998</v>
      </c>
      <c r="U96" s="220">
        <v>11.013</v>
      </c>
      <c r="V96" s="220">
        <v>14.071999999999999</v>
      </c>
    </row>
    <row r="97" spans="1:22" x14ac:dyDescent="0.25">
      <c r="A97" s="231" t="s">
        <v>147</v>
      </c>
      <c r="B97" s="219">
        <v>67.656999999999996</v>
      </c>
      <c r="C97" s="219">
        <v>130.40199999999999</v>
      </c>
      <c r="D97" s="219">
        <v>122.38500000000001</v>
      </c>
      <c r="E97" s="219">
        <v>158.97900000000001</v>
      </c>
      <c r="F97" s="219">
        <v>391.56799999999998</v>
      </c>
      <c r="G97" s="219">
        <v>423.596</v>
      </c>
      <c r="H97" s="219">
        <v>197.44300000000001</v>
      </c>
      <c r="I97" s="219">
        <v>287.19</v>
      </c>
      <c r="J97" s="219">
        <v>309.46499999999997</v>
      </c>
      <c r="K97" s="219">
        <v>309.58999999999997</v>
      </c>
      <c r="L97" s="219">
        <v>255.52500000000001</v>
      </c>
      <c r="M97" s="219">
        <v>168.892</v>
      </c>
      <c r="N97" s="219">
        <v>88.442999999999998</v>
      </c>
      <c r="O97" s="219">
        <v>105.56699999999999</v>
      </c>
      <c r="P97" s="219">
        <v>153.828</v>
      </c>
      <c r="Q97" s="219">
        <v>166.27</v>
      </c>
      <c r="R97" s="219">
        <v>107.914</v>
      </c>
      <c r="S97" s="220">
        <v>5.2290000000000001</v>
      </c>
      <c r="T97" s="220">
        <v>2.1680000000000001</v>
      </c>
      <c r="U97" s="220">
        <v>2.7</v>
      </c>
      <c r="V97" s="220">
        <v>17.866</v>
      </c>
    </row>
    <row r="98" spans="1:22" x14ac:dyDescent="0.25">
      <c r="A98" s="231" t="s">
        <v>148</v>
      </c>
      <c r="B98" s="219">
        <v>0.92100000000000004</v>
      </c>
      <c r="C98" s="219">
        <v>1.62</v>
      </c>
      <c r="D98" s="219">
        <v>3.8359999999999999</v>
      </c>
      <c r="E98" s="219">
        <v>4.0369999999999999</v>
      </c>
      <c r="F98" s="219">
        <v>3.7610000000000001</v>
      </c>
      <c r="G98" s="219">
        <v>4.851</v>
      </c>
      <c r="H98" s="219">
        <v>3.798</v>
      </c>
      <c r="I98" s="219">
        <v>9.4710000000000001</v>
      </c>
      <c r="J98" s="219">
        <v>10.907999999999999</v>
      </c>
      <c r="K98" s="219">
        <v>12.786</v>
      </c>
      <c r="L98" s="219">
        <v>16.186</v>
      </c>
      <c r="M98" s="219">
        <v>13.077</v>
      </c>
      <c r="N98" s="219">
        <v>5.2850000000000001</v>
      </c>
      <c r="O98" s="219">
        <v>4.5659999999999998</v>
      </c>
      <c r="P98" s="219">
        <v>12.042</v>
      </c>
      <c r="Q98" s="219">
        <v>13.920999999999999</v>
      </c>
      <c r="R98" s="219">
        <v>13.926</v>
      </c>
      <c r="S98" s="220">
        <v>3.234</v>
      </c>
      <c r="T98" s="220">
        <v>3.19</v>
      </c>
      <c r="U98" s="220">
        <v>3.8410000000000002</v>
      </c>
      <c r="V98" s="220">
        <v>5.3159999999999998</v>
      </c>
    </row>
    <row r="99" spans="1:22" x14ac:dyDescent="0.25">
      <c r="A99" s="231" t="s">
        <v>149</v>
      </c>
      <c r="B99" s="219">
        <v>302.45</v>
      </c>
      <c r="C99" s="219">
        <v>321.47500000000002</v>
      </c>
      <c r="D99" s="219">
        <v>417.25900000000001</v>
      </c>
      <c r="E99" s="219">
        <v>504.82900000000001</v>
      </c>
      <c r="F99" s="219">
        <v>701.54499999999996</v>
      </c>
      <c r="G99" s="219">
        <v>889.04600000000005</v>
      </c>
      <c r="H99" s="219">
        <v>213.59200000000001</v>
      </c>
      <c r="I99" s="219">
        <v>296.827</v>
      </c>
      <c r="J99" s="219">
        <v>402.35300000000001</v>
      </c>
      <c r="K99" s="219">
        <v>265.86599999999999</v>
      </c>
      <c r="L99" s="219">
        <v>247.08199999999999</v>
      </c>
      <c r="M99" s="219">
        <v>101.627</v>
      </c>
      <c r="N99" s="219">
        <v>65.775999999999996</v>
      </c>
      <c r="O99" s="219">
        <v>90.358999999999995</v>
      </c>
      <c r="P99" s="219">
        <v>157.47800000000001</v>
      </c>
      <c r="Q99" s="219">
        <v>134.756</v>
      </c>
      <c r="R99" s="219">
        <v>163.59200000000001</v>
      </c>
      <c r="S99" s="220">
        <v>23.111000000000001</v>
      </c>
      <c r="T99" s="220">
        <v>7.9829999999999997</v>
      </c>
      <c r="U99" s="220">
        <v>10.797000000000001</v>
      </c>
      <c r="V99" s="220">
        <v>54.012999999999998</v>
      </c>
    </row>
    <row r="100" spans="1:22" x14ac:dyDescent="0.25">
      <c r="A100" s="231" t="s">
        <v>150</v>
      </c>
      <c r="B100" s="219">
        <v>38.308</v>
      </c>
      <c r="C100" s="219">
        <v>63.808</v>
      </c>
      <c r="D100" s="219">
        <v>66.522000000000006</v>
      </c>
      <c r="E100" s="219">
        <v>96.686999999999998</v>
      </c>
      <c r="F100" s="219">
        <v>111.89</v>
      </c>
      <c r="G100" s="219">
        <v>107.107</v>
      </c>
      <c r="H100" s="219">
        <v>102.78</v>
      </c>
      <c r="I100" s="219">
        <v>123.114</v>
      </c>
      <c r="J100" s="219">
        <v>103.57599999999999</v>
      </c>
      <c r="K100" s="219">
        <v>96.47</v>
      </c>
      <c r="L100" s="219">
        <v>87.655000000000001</v>
      </c>
      <c r="M100" s="219">
        <v>286.137</v>
      </c>
      <c r="N100" s="219">
        <v>266.70100000000002</v>
      </c>
      <c r="O100" s="219">
        <v>128.33199999999999</v>
      </c>
      <c r="P100" s="219">
        <v>139.77000000000001</v>
      </c>
      <c r="Q100" s="219">
        <v>84.552000000000007</v>
      </c>
      <c r="R100" s="219">
        <v>88.424000000000007</v>
      </c>
      <c r="S100" s="220">
        <v>13.561999999999999</v>
      </c>
      <c r="T100" s="220">
        <v>15.754</v>
      </c>
      <c r="U100" s="220">
        <v>15.662000000000001</v>
      </c>
      <c r="V100" s="220">
        <v>29.425000000000001</v>
      </c>
    </row>
    <row r="101" spans="1:22" x14ac:dyDescent="0.25">
      <c r="A101" s="231" t="s">
        <v>151</v>
      </c>
      <c r="B101" s="219">
        <v>43.222999999999999</v>
      </c>
      <c r="C101" s="219">
        <v>54.52</v>
      </c>
      <c r="D101" s="219">
        <v>72.203999999999994</v>
      </c>
      <c r="E101" s="219">
        <v>76.888000000000005</v>
      </c>
      <c r="F101" s="219">
        <v>92.448999999999998</v>
      </c>
      <c r="G101" s="219">
        <v>98.707999999999998</v>
      </c>
      <c r="H101" s="219">
        <v>75.834999999999994</v>
      </c>
      <c r="I101" s="219">
        <v>80.825999999999993</v>
      </c>
      <c r="J101" s="219">
        <v>79.778000000000006</v>
      </c>
      <c r="K101" s="219">
        <v>86.885000000000005</v>
      </c>
      <c r="L101" s="219">
        <v>63.494999999999997</v>
      </c>
      <c r="M101" s="219">
        <v>60.774000000000001</v>
      </c>
      <c r="N101" s="219">
        <v>51.932000000000002</v>
      </c>
      <c r="O101" s="219">
        <v>27.082000000000001</v>
      </c>
      <c r="P101" s="219">
        <v>29.306000000000001</v>
      </c>
      <c r="Q101" s="219">
        <v>39.192</v>
      </c>
      <c r="R101" s="219">
        <v>40.11</v>
      </c>
      <c r="S101" s="220">
        <v>7.891</v>
      </c>
      <c r="T101" s="220">
        <v>5.0780000000000003</v>
      </c>
      <c r="U101" s="220">
        <v>8.2449999999999992</v>
      </c>
      <c r="V101" s="220">
        <v>23.463999999999999</v>
      </c>
    </row>
    <row r="102" spans="1:22" x14ac:dyDescent="0.25">
      <c r="A102" s="231" t="s">
        <v>152</v>
      </c>
      <c r="B102" s="219">
        <v>0.20599999999999999</v>
      </c>
      <c r="C102" s="219">
        <v>0.379</v>
      </c>
      <c r="D102" s="219">
        <v>0.67300000000000004</v>
      </c>
      <c r="E102" s="219">
        <v>1.0189999999999999</v>
      </c>
      <c r="F102" s="219">
        <v>1.3580000000000001</v>
      </c>
      <c r="G102" s="219">
        <v>1.3</v>
      </c>
      <c r="H102" s="219">
        <v>2.4049999999999998</v>
      </c>
      <c r="I102" s="219">
        <v>3.5059999999999998</v>
      </c>
      <c r="J102" s="220" t="s">
        <v>271</v>
      </c>
      <c r="K102" s="220" t="s">
        <v>271</v>
      </c>
      <c r="L102" s="220" t="s">
        <v>271</v>
      </c>
      <c r="M102" s="219">
        <v>6.1070000000000002</v>
      </c>
      <c r="N102" s="219">
        <v>4.6230000000000002</v>
      </c>
      <c r="O102" s="219">
        <v>2.448</v>
      </c>
      <c r="P102" s="220" t="s">
        <v>271</v>
      </c>
      <c r="Q102" s="219">
        <v>4.6159999999999997</v>
      </c>
      <c r="R102" s="219">
        <v>5.7140000000000004</v>
      </c>
      <c r="S102" s="220">
        <v>1.008</v>
      </c>
      <c r="T102" s="220">
        <v>1.823</v>
      </c>
      <c r="U102" s="220">
        <v>2.0760000000000001</v>
      </c>
      <c r="V102" s="220">
        <v>1.571</v>
      </c>
    </row>
    <row r="103" spans="1:22" x14ac:dyDescent="0.25">
      <c r="A103" s="231" t="s">
        <v>153</v>
      </c>
      <c r="B103" s="219">
        <v>4.266</v>
      </c>
      <c r="C103" s="219">
        <v>6.0140000000000002</v>
      </c>
      <c r="D103" s="219">
        <v>6.2309999999999999</v>
      </c>
      <c r="E103" s="219">
        <v>7.1589999999999998</v>
      </c>
      <c r="F103" s="219">
        <v>7.9329999999999998</v>
      </c>
      <c r="G103" s="219">
        <v>10.406000000000001</v>
      </c>
      <c r="H103" s="219">
        <v>11.896000000000001</v>
      </c>
      <c r="I103" s="219">
        <v>14.395</v>
      </c>
      <c r="J103" s="219">
        <v>17.085000000000001</v>
      </c>
      <c r="K103" s="219">
        <v>16.888000000000002</v>
      </c>
      <c r="L103" s="219">
        <v>17.657</v>
      </c>
      <c r="M103" s="219">
        <v>11.554</v>
      </c>
      <c r="N103" s="220" t="s">
        <v>271</v>
      </c>
      <c r="O103" s="219">
        <v>7.0860000000000003</v>
      </c>
      <c r="P103" s="219">
        <v>9.9380000000000006</v>
      </c>
      <c r="Q103" s="219">
        <v>15.936999999999999</v>
      </c>
      <c r="R103" s="219">
        <v>27.37</v>
      </c>
      <c r="S103" s="220">
        <v>3.7690000000000001</v>
      </c>
      <c r="T103" s="220">
        <v>3.8940000000000001</v>
      </c>
      <c r="U103" s="220">
        <v>3.7589999999999999</v>
      </c>
      <c r="V103" s="220">
        <v>6.0659999999999998</v>
      </c>
    </row>
    <row r="104" spans="1:22" ht="19.5" x14ac:dyDescent="0.25">
      <c r="A104" s="231" t="s">
        <v>154</v>
      </c>
      <c r="B104" s="219">
        <v>3.1E-2</v>
      </c>
      <c r="C104" s="219">
        <v>1.4E-2</v>
      </c>
      <c r="D104" s="219">
        <v>5.1680000000000001</v>
      </c>
      <c r="E104" s="219">
        <v>13.243</v>
      </c>
      <c r="F104" s="219">
        <v>16.207999999999998</v>
      </c>
      <c r="G104" s="219">
        <v>20.288</v>
      </c>
      <c r="H104" s="219">
        <v>19.847999999999999</v>
      </c>
      <c r="I104" s="219">
        <v>23.803999999999998</v>
      </c>
      <c r="J104" s="219">
        <v>9.7989999999999995</v>
      </c>
      <c r="K104" s="219">
        <v>13.32</v>
      </c>
      <c r="L104" s="219">
        <v>12.654999999999999</v>
      </c>
      <c r="M104" s="220" t="s">
        <v>271</v>
      </c>
      <c r="N104" s="219">
        <v>4.55</v>
      </c>
      <c r="O104" s="219">
        <v>12.93</v>
      </c>
      <c r="P104" s="219">
        <v>4.2320000000000002</v>
      </c>
      <c r="Q104" s="220" t="s">
        <v>271</v>
      </c>
      <c r="R104" s="220" t="s">
        <v>271</v>
      </c>
      <c r="S104" s="220" t="s">
        <v>271</v>
      </c>
      <c r="T104" s="220">
        <v>0.499</v>
      </c>
      <c r="U104" s="220">
        <v>0.624</v>
      </c>
      <c r="V104" s="220">
        <v>1.409</v>
      </c>
    </row>
    <row r="105" spans="1:22" ht="19.5" x14ac:dyDescent="0.25">
      <c r="A105" s="237" t="s">
        <v>155</v>
      </c>
      <c r="B105" s="219" t="s">
        <v>82</v>
      </c>
      <c r="C105" s="219" t="s">
        <v>82</v>
      </c>
      <c r="D105" s="219" t="s">
        <v>82</v>
      </c>
      <c r="E105" s="219" t="s">
        <v>82</v>
      </c>
      <c r="F105" s="219" t="s">
        <v>82</v>
      </c>
      <c r="G105" s="219" t="s">
        <v>82</v>
      </c>
      <c r="H105" s="219" t="s">
        <v>82</v>
      </c>
      <c r="I105" s="219" t="s">
        <v>82</v>
      </c>
      <c r="J105" s="220" t="s">
        <v>271</v>
      </c>
      <c r="K105" s="220" t="s">
        <v>271</v>
      </c>
      <c r="L105" s="220" t="s">
        <v>271</v>
      </c>
      <c r="M105" s="220" t="s">
        <v>271</v>
      </c>
      <c r="N105" s="220" t="s">
        <v>271</v>
      </c>
      <c r="O105" s="219" t="s">
        <v>82</v>
      </c>
      <c r="P105" s="220" t="s">
        <v>271</v>
      </c>
      <c r="Q105" s="220" t="s">
        <v>271</v>
      </c>
      <c r="R105" s="220" t="s">
        <v>271</v>
      </c>
      <c r="S105" s="220" t="s">
        <v>271</v>
      </c>
      <c r="T105" s="220" t="s">
        <v>82</v>
      </c>
      <c r="U105" s="220" t="s">
        <v>82</v>
      </c>
      <c r="V105" s="220" t="s">
        <v>82</v>
      </c>
    </row>
    <row r="106" spans="1:22" x14ac:dyDescent="0.25">
      <c r="A106" s="237" t="s">
        <v>255</v>
      </c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</row>
    <row r="107" spans="1:22" x14ac:dyDescent="0.25">
      <c r="A107" s="310" t="s">
        <v>262</v>
      </c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262"/>
      <c r="S107" s="262"/>
      <c r="T107" s="262"/>
      <c r="U107" s="262"/>
      <c r="V107" s="262"/>
    </row>
    <row r="108" spans="1:22" s="98" customFormat="1" ht="15.75" thickBot="1" x14ac:dyDescent="0.3">
      <c r="A108" s="306" t="s">
        <v>270</v>
      </c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96"/>
      <c r="S108" s="96"/>
      <c r="T108" s="96"/>
      <c r="U108" s="96"/>
      <c r="V108" s="96"/>
    </row>
  </sheetData>
  <mergeCells count="4">
    <mergeCell ref="A2:V2"/>
    <mergeCell ref="A3:V3"/>
    <mergeCell ref="A107:Q107"/>
    <mergeCell ref="A108:Q108"/>
  </mergeCells>
  <conditionalFormatting sqref="S8:S32 S35:S52 S54 S56:S103">
    <cfRule type="containsText" dxfId="33" priority="34" operator="containsText" text="ЛОЖЬ">
      <formula>NOT(ISERROR(SEARCH("ЛОЖЬ",S8)))</formula>
    </cfRule>
  </conditionalFormatting>
  <conditionalFormatting sqref="T8:T32 T35:T105">
    <cfRule type="containsText" dxfId="32" priority="33" operator="containsText" text="ЛОЖЬ">
      <formula>NOT(ISERROR(SEARCH("ЛОЖЬ",T8)))</formula>
    </cfRule>
  </conditionalFormatting>
  <conditionalFormatting sqref="U8:U52 U54 U56:U105">
    <cfRule type="containsText" dxfId="31" priority="32" operator="containsText" text="ЛОЖЬ">
      <formula>NOT(ISERROR(SEARCH("ЛОЖЬ",U8)))</formula>
    </cfRule>
  </conditionalFormatting>
  <conditionalFormatting sqref="V8:V105">
    <cfRule type="containsText" dxfId="30" priority="31" operator="containsText" text="ЛОЖЬ">
      <formula>NOT(ISERROR(SEARCH("ЛОЖЬ",V8)))</formula>
    </cfRule>
  </conditionalFormatting>
  <conditionalFormatting sqref="D33:E34">
    <cfRule type="containsText" dxfId="29" priority="30" operator="containsText" text="ЛОЖЬ">
      <formula>NOT(ISERROR(SEARCH("ЛОЖЬ",D33)))</formula>
    </cfRule>
  </conditionalFormatting>
  <conditionalFormatting sqref="H33:H34">
    <cfRule type="containsText" dxfId="28" priority="29" operator="containsText" text="ЛОЖЬ">
      <formula>NOT(ISERROR(SEARCH("ЛОЖЬ",H33)))</formula>
    </cfRule>
  </conditionalFormatting>
  <conditionalFormatting sqref="J33:J34">
    <cfRule type="containsText" dxfId="27" priority="28" operator="containsText" text="ЛОЖЬ">
      <formula>NOT(ISERROR(SEARCH("ЛОЖЬ",J33)))</formula>
    </cfRule>
  </conditionalFormatting>
  <conditionalFormatting sqref="O33:O34">
    <cfRule type="containsText" dxfId="26" priority="27" operator="containsText" text="ЛОЖЬ">
      <formula>NOT(ISERROR(SEARCH("ЛОЖЬ",O33)))</formula>
    </cfRule>
  </conditionalFormatting>
  <conditionalFormatting sqref="Q33:T34">
    <cfRule type="containsText" dxfId="25" priority="26" operator="containsText" text="ЛОЖЬ">
      <formula>NOT(ISERROR(SEARCH("ЛОЖЬ",Q33)))</formula>
    </cfRule>
  </conditionalFormatting>
  <conditionalFormatting sqref="B44:D44">
    <cfRule type="containsText" dxfId="24" priority="25" operator="containsText" text="ЛОЖЬ">
      <formula>NOT(ISERROR(SEARCH("ЛОЖЬ",B44)))</formula>
    </cfRule>
  </conditionalFormatting>
  <conditionalFormatting sqref="F44">
    <cfRule type="containsText" dxfId="23" priority="24" operator="containsText" text="ЛОЖЬ">
      <formula>NOT(ISERROR(SEARCH("ЛОЖЬ",F44)))</formula>
    </cfRule>
  </conditionalFormatting>
  <conditionalFormatting sqref="B48:D48">
    <cfRule type="containsText" dxfId="22" priority="23" operator="containsText" text="ЛОЖЬ">
      <formula>NOT(ISERROR(SEARCH("ЛОЖЬ",B48)))</formula>
    </cfRule>
  </conditionalFormatting>
  <conditionalFormatting sqref="F48">
    <cfRule type="containsText" dxfId="21" priority="22" operator="containsText" text="ЛОЖЬ">
      <formula>NOT(ISERROR(SEARCH("ЛОЖЬ",F48)))</formula>
    </cfRule>
  </conditionalFormatting>
  <conditionalFormatting sqref="C55:C56">
    <cfRule type="containsText" dxfId="20" priority="21" operator="containsText" text="ЛОЖЬ">
      <formula>NOT(ISERROR(SEARCH("ЛОЖЬ",C55)))</formula>
    </cfRule>
  </conditionalFormatting>
  <conditionalFormatting sqref="B56">
    <cfRule type="containsText" dxfId="19" priority="20" operator="containsText" text="ЛОЖЬ">
      <formula>NOT(ISERROR(SEARCH("ЛОЖЬ",B56)))</formula>
    </cfRule>
  </conditionalFormatting>
  <conditionalFormatting sqref="B58">
    <cfRule type="containsText" dxfId="18" priority="19" operator="containsText" text="ЛОЖЬ">
      <formula>NOT(ISERROR(SEARCH("ЛОЖЬ",B58)))</formula>
    </cfRule>
  </conditionalFormatting>
  <conditionalFormatting sqref="I55">
    <cfRule type="containsText" dxfId="17" priority="18" operator="containsText" text="ЛОЖЬ">
      <formula>NOT(ISERROR(SEARCH("ЛОЖЬ",I55)))</formula>
    </cfRule>
  </conditionalFormatting>
  <conditionalFormatting sqref="I57">
    <cfRule type="containsText" dxfId="16" priority="17" operator="containsText" text="ЛОЖЬ">
      <formula>NOT(ISERROR(SEARCH("ЛОЖЬ",I57)))</formula>
    </cfRule>
  </conditionalFormatting>
  <conditionalFormatting sqref="O52:O53">
    <cfRule type="containsText" dxfId="15" priority="16" operator="containsText" text="ЛОЖЬ">
      <formula>NOT(ISERROR(SEARCH("ЛОЖЬ",O52)))</formula>
    </cfRule>
  </conditionalFormatting>
  <conditionalFormatting sqref="R53:R54">
    <cfRule type="containsText" dxfId="14" priority="15" operator="containsText" text="ЛОЖЬ">
      <formula>NOT(ISERROR(SEARCH("ЛОЖЬ",R53)))</formula>
    </cfRule>
  </conditionalFormatting>
  <conditionalFormatting sqref="S53">
    <cfRule type="containsText" dxfId="13" priority="14" operator="containsText" text="ЛОЖЬ">
      <formula>NOT(ISERROR(SEARCH("ЛОЖЬ",S53)))</formula>
    </cfRule>
  </conditionalFormatting>
  <conditionalFormatting sqref="S55">
    <cfRule type="containsText" dxfId="12" priority="13" operator="containsText" text="ЛОЖЬ">
      <formula>NOT(ISERROR(SEARCH("ЛОЖЬ",S55)))</formula>
    </cfRule>
  </conditionalFormatting>
  <conditionalFormatting sqref="U53">
    <cfRule type="containsText" dxfId="11" priority="12" operator="containsText" text="ЛОЖЬ">
      <formula>NOT(ISERROR(SEARCH("ЛОЖЬ",U53)))</formula>
    </cfRule>
  </conditionalFormatting>
  <conditionalFormatting sqref="U55">
    <cfRule type="containsText" dxfId="10" priority="11" operator="containsText" text="ЛОЖЬ">
      <formula>NOT(ISERROR(SEARCH("ЛОЖЬ",U55)))</formula>
    </cfRule>
  </conditionalFormatting>
  <conditionalFormatting sqref="B79:B80">
    <cfRule type="containsText" dxfId="9" priority="10" operator="containsText" text="ЛОЖЬ">
      <formula>NOT(ISERROR(SEARCH("ЛОЖЬ",B79)))</formula>
    </cfRule>
  </conditionalFormatting>
  <conditionalFormatting sqref="B85">
    <cfRule type="containsText" dxfId="8" priority="9" operator="containsText" text="ЛОЖЬ">
      <formula>NOT(ISERROR(SEARCH("ЛОЖЬ",B85)))</formula>
    </cfRule>
  </conditionalFormatting>
  <conditionalFormatting sqref="B87">
    <cfRule type="containsText" dxfId="7" priority="8" operator="containsText" text="ЛОЖЬ">
      <formula>NOT(ISERROR(SEARCH("ЛОЖЬ",B87)))</formula>
    </cfRule>
  </conditionalFormatting>
  <conditionalFormatting sqref="J102:L102">
    <cfRule type="containsText" dxfId="6" priority="7" operator="containsText" text="ЛОЖЬ">
      <formula>NOT(ISERROR(SEARCH("ЛОЖЬ",J102)))</formula>
    </cfRule>
  </conditionalFormatting>
  <conditionalFormatting sqref="P102">
    <cfRule type="containsText" dxfId="5" priority="6" operator="containsText" text="ЛОЖЬ">
      <formula>NOT(ISERROR(SEARCH("ЛОЖЬ",P102)))</formula>
    </cfRule>
  </conditionalFormatting>
  <conditionalFormatting sqref="N103">
    <cfRule type="containsText" dxfId="4" priority="5" operator="containsText" text="ЛОЖЬ">
      <formula>NOT(ISERROR(SEARCH("ЛОЖЬ",N103)))</formula>
    </cfRule>
  </conditionalFormatting>
  <conditionalFormatting sqref="M104">
    <cfRule type="containsText" dxfId="3" priority="4" operator="containsText" text="ЛОЖЬ">
      <formula>NOT(ISERROR(SEARCH("ЛОЖЬ",M104)))</formula>
    </cfRule>
  </conditionalFormatting>
  <conditionalFormatting sqref="Q104:S104">
    <cfRule type="containsText" dxfId="2" priority="1" operator="containsText" text="ЛОЖЬ">
      <formula>NOT(ISERROR(SEARCH("ЛОЖЬ",Q104)))</formula>
    </cfRule>
  </conditionalFormatting>
  <conditionalFormatting sqref="J105:N105">
    <cfRule type="containsText" dxfId="1" priority="3" operator="containsText" text="ЛОЖЬ">
      <formula>NOT(ISERROR(SEARCH("ЛОЖЬ",J105)))</formula>
    </cfRule>
  </conditionalFormatting>
  <conditionalFormatting sqref="P105:S105">
    <cfRule type="containsText" dxfId="0" priority="2" operator="containsText" text="ЛОЖЬ">
      <formula>NOT(ISERROR(SEARCH("ЛОЖЬ",P105)))</formula>
    </cfRule>
  </conditionalFormatting>
  <pageMargins left="0.7" right="0.7" top="0.75" bottom="0.75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theme="6" tint="0.59999389629810485"/>
  </sheetPr>
  <dimension ref="A1:Y108"/>
  <sheetViews>
    <sheetView zoomScale="90" workbookViewId="0">
      <pane ySplit="7" topLeftCell="A8" activePane="bottomLeft" state="frozen"/>
      <selection activeCell="J112" sqref="J112"/>
      <selection pane="bottomLeft" activeCell="F26" sqref="F26"/>
    </sheetView>
  </sheetViews>
  <sheetFormatPr defaultRowHeight="15" x14ac:dyDescent="0.25"/>
  <cols>
    <col min="1" max="1" width="18" customWidth="1"/>
    <col min="13" max="16" width="9.140625" style="98"/>
    <col min="17" max="17" width="9.140625" style="244"/>
    <col min="18" max="23" width="9.140625" style="98"/>
    <col min="24" max="24" width="9.140625" style="101"/>
    <col min="25" max="25" width="9.140625" style="98"/>
  </cols>
  <sheetData>
    <row r="1" spans="1:25" ht="31.5" customHeight="1" x14ac:dyDescent="0.25"/>
    <row r="2" spans="1:25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</row>
    <row r="3" spans="1:25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5" x14ac:dyDescent="0.25">
      <c r="A4" s="8" t="s">
        <v>52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2"/>
    </row>
    <row r="5" spans="1:25" x14ac:dyDescent="0.25">
      <c r="A5" s="11" t="s">
        <v>53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25" x14ac:dyDescent="0.25">
      <c r="A6" s="12" t="s">
        <v>54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U6" s="96"/>
    </row>
    <row r="7" spans="1:25" x14ac:dyDescent="0.25">
      <c r="A7" s="14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03">
        <v>2011</v>
      </c>
      <c r="N7" s="103">
        <v>2012</v>
      </c>
      <c r="O7" s="103">
        <v>2013</v>
      </c>
      <c r="P7" s="103">
        <v>2014</v>
      </c>
      <c r="Q7" s="264">
        <v>2015</v>
      </c>
      <c r="R7" s="104">
        <v>2016</v>
      </c>
      <c r="S7" s="104">
        <v>2017</v>
      </c>
      <c r="T7" s="103">
        <v>2018</v>
      </c>
      <c r="U7" s="103">
        <v>2019</v>
      </c>
      <c r="V7" s="103">
        <v>2020</v>
      </c>
      <c r="W7" s="103">
        <v>2021</v>
      </c>
      <c r="X7" s="103">
        <v>2022</v>
      </c>
      <c r="Y7" s="103">
        <v>2023</v>
      </c>
    </row>
    <row r="8" spans="1:25" s="136" customFormat="1" x14ac:dyDescent="0.25">
      <c r="A8" s="133" t="s">
        <v>55</v>
      </c>
      <c r="B8" s="134">
        <v>210</v>
      </c>
      <c r="C8" s="134">
        <v>212</v>
      </c>
      <c r="D8" s="134">
        <v>207</v>
      </c>
      <c r="E8" s="135">
        <v>200.96908219337431</v>
      </c>
      <c r="F8" s="135">
        <v>195.60231135284013</v>
      </c>
      <c r="G8" s="134">
        <v>195</v>
      </c>
      <c r="H8" s="135">
        <v>199.84741380364355</v>
      </c>
      <c r="I8" s="135">
        <v>205.40090742128464</v>
      </c>
      <c r="J8" s="135">
        <v>212.85271395879764</v>
      </c>
      <c r="K8" s="135">
        <v>211.2485644448017</v>
      </c>
      <c r="L8" s="134">
        <v>217</v>
      </c>
      <c r="M8" s="105">
        <v>230.15186384315331</v>
      </c>
      <c r="N8" s="105">
        <v>236.72527054974228</v>
      </c>
      <c r="O8" s="105">
        <v>248.6759281117466</v>
      </c>
      <c r="P8" s="105">
        <v>255.98642937982592</v>
      </c>
      <c r="Q8" s="265">
        <v>260</v>
      </c>
      <c r="R8" s="105">
        <v>263.80847777547041</v>
      </c>
      <c r="S8" s="105">
        <v>267.86576319499756</v>
      </c>
      <c r="T8" s="105">
        <v>275.71104818094761</v>
      </c>
      <c r="U8" s="105">
        <v>277.39284612406976</v>
      </c>
      <c r="V8" s="105">
        <v>108.69995194625064</v>
      </c>
      <c r="W8" s="106">
        <v>172.89270790536793</v>
      </c>
      <c r="X8" s="107">
        <v>245</v>
      </c>
      <c r="Y8" s="123">
        <v>284</v>
      </c>
    </row>
    <row r="9" spans="1:25" s="136" customFormat="1" ht="18" x14ac:dyDescent="0.25">
      <c r="A9" s="137" t="s">
        <v>56</v>
      </c>
      <c r="B9" s="134">
        <v>250</v>
      </c>
      <c r="C9" s="134">
        <v>255</v>
      </c>
      <c r="D9" s="134">
        <v>247</v>
      </c>
      <c r="E9" s="135">
        <v>240.3391869536313</v>
      </c>
      <c r="F9" s="135">
        <v>230.72487780483036</v>
      </c>
      <c r="G9" s="134">
        <v>228</v>
      </c>
      <c r="H9" s="135">
        <v>233.53320742645246</v>
      </c>
      <c r="I9" s="135">
        <v>244.20944405149334</v>
      </c>
      <c r="J9" s="135">
        <v>267.04729252987045</v>
      </c>
      <c r="K9" s="135">
        <v>259.01174794612967</v>
      </c>
      <c r="L9" s="134">
        <v>262</v>
      </c>
      <c r="M9" s="105">
        <v>278.88353909440468</v>
      </c>
      <c r="N9" s="105">
        <v>296.47923492291886</v>
      </c>
      <c r="O9" s="105">
        <v>308.92909262936473</v>
      </c>
      <c r="P9" s="105">
        <v>313.987687953901</v>
      </c>
      <c r="Q9" s="265">
        <v>315</v>
      </c>
      <c r="R9" s="105">
        <v>328.85706193307402</v>
      </c>
      <c r="S9" s="105">
        <v>326.97191717535327</v>
      </c>
      <c r="T9" s="105">
        <v>336.55741169220693</v>
      </c>
      <c r="U9" s="105">
        <v>319.79721632580726</v>
      </c>
      <c r="V9" s="105">
        <v>130.53094156375317</v>
      </c>
      <c r="W9" s="106">
        <v>168.56339758570704</v>
      </c>
      <c r="X9" s="107">
        <v>255</v>
      </c>
      <c r="Y9" s="123">
        <v>303</v>
      </c>
    </row>
    <row r="10" spans="1:25" x14ac:dyDescent="0.25">
      <c r="A10" s="18" t="s">
        <v>57</v>
      </c>
      <c r="B10" s="125">
        <v>122</v>
      </c>
      <c r="C10" s="125">
        <v>121</v>
      </c>
      <c r="D10" s="125">
        <v>108</v>
      </c>
      <c r="E10" s="126">
        <v>120.36653294810755</v>
      </c>
      <c r="F10" s="126">
        <v>121.76411211024082</v>
      </c>
      <c r="G10" s="125">
        <v>112</v>
      </c>
      <c r="H10" s="126">
        <v>112.56274232716035</v>
      </c>
      <c r="I10" s="126">
        <v>114.62455021893356</v>
      </c>
      <c r="J10" s="126">
        <v>107.66948095431924</v>
      </c>
      <c r="K10" s="126">
        <v>111.96721558070894</v>
      </c>
      <c r="L10" s="125">
        <v>118</v>
      </c>
      <c r="M10" s="109">
        <v>116.26080740002647</v>
      </c>
      <c r="N10" s="109">
        <v>131.88026830813206</v>
      </c>
      <c r="O10" s="109">
        <v>129.23227606864404</v>
      </c>
      <c r="P10" s="109">
        <v>130.0680838251001</v>
      </c>
      <c r="Q10" s="266">
        <v>134</v>
      </c>
      <c r="R10" s="109">
        <v>138.41948246171745</v>
      </c>
      <c r="S10" s="109">
        <v>142.45060071817235</v>
      </c>
      <c r="T10" s="109">
        <v>147.17452617728344</v>
      </c>
      <c r="U10" s="109">
        <v>150.3289452488192</v>
      </c>
      <c r="V10" s="109">
        <v>72.037459478929051</v>
      </c>
      <c r="W10" s="110">
        <v>110.64667628416662</v>
      </c>
      <c r="X10" s="111">
        <v>141</v>
      </c>
      <c r="Y10" s="127">
        <v>152</v>
      </c>
    </row>
    <row r="11" spans="1:25" x14ac:dyDescent="0.25">
      <c r="A11" s="18" t="s">
        <v>58</v>
      </c>
      <c r="B11" s="125">
        <v>129</v>
      </c>
      <c r="C11" s="125">
        <v>138</v>
      </c>
      <c r="D11" s="125">
        <v>136</v>
      </c>
      <c r="E11" s="126">
        <v>138.85375095238027</v>
      </c>
      <c r="F11" s="126">
        <v>130.2331772901737</v>
      </c>
      <c r="G11" s="125">
        <v>130</v>
      </c>
      <c r="H11" s="126">
        <v>128.69262232995001</v>
      </c>
      <c r="I11" s="126">
        <v>118.49736171357888</v>
      </c>
      <c r="J11" s="126">
        <v>131.5063093000677</v>
      </c>
      <c r="K11" s="126">
        <v>123.68305828835355</v>
      </c>
      <c r="L11" s="125">
        <v>139</v>
      </c>
      <c r="M11" s="109">
        <v>154.46880376081518</v>
      </c>
      <c r="N11" s="109">
        <v>151.19621484807243</v>
      </c>
      <c r="O11" s="109">
        <v>167.44156193211677</v>
      </c>
      <c r="P11" s="109">
        <v>179.1329898534477</v>
      </c>
      <c r="Q11" s="266">
        <v>182</v>
      </c>
      <c r="R11" s="109">
        <v>184.67175292328668</v>
      </c>
      <c r="S11" s="109">
        <v>170.64030507518891</v>
      </c>
      <c r="T11" s="109">
        <v>202.05110978442895</v>
      </c>
      <c r="U11" s="109">
        <v>209.85813623514167</v>
      </c>
      <c r="V11" s="109">
        <v>80.988413336486175</v>
      </c>
      <c r="W11" s="110">
        <v>94.125558203814691</v>
      </c>
      <c r="X11" s="111">
        <v>148</v>
      </c>
      <c r="Y11" s="127">
        <v>173</v>
      </c>
    </row>
    <row r="12" spans="1:25" x14ac:dyDescent="0.25">
      <c r="A12" s="18" t="s">
        <v>59</v>
      </c>
      <c r="B12" s="125">
        <v>94</v>
      </c>
      <c r="C12" s="125">
        <v>95</v>
      </c>
      <c r="D12" s="125">
        <v>88</v>
      </c>
      <c r="E12" s="126">
        <v>88.525719989384825</v>
      </c>
      <c r="F12" s="126">
        <v>95.372060774748363</v>
      </c>
      <c r="G12" s="125">
        <v>101</v>
      </c>
      <c r="H12" s="126">
        <v>105.12052402277408</v>
      </c>
      <c r="I12" s="126">
        <v>111.94166799202338</v>
      </c>
      <c r="J12" s="126">
        <v>123.50069067385149</v>
      </c>
      <c r="K12" s="126">
        <v>122.63946542124215</v>
      </c>
      <c r="L12" s="125">
        <v>115</v>
      </c>
      <c r="M12" s="109">
        <v>120.57061277422336</v>
      </c>
      <c r="N12" s="109">
        <v>115.16513532952901</v>
      </c>
      <c r="O12" s="109">
        <v>120.28877747912709</v>
      </c>
      <c r="P12" s="109">
        <v>116.10125895315247</v>
      </c>
      <c r="Q12" s="266">
        <v>135</v>
      </c>
      <c r="R12" s="109">
        <v>143.44195092460171</v>
      </c>
      <c r="S12" s="109">
        <v>149.39153772924863</v>
      </c>
      <c r="T12" s="109">
        <v>157.20693039206409</v>
      </c>
      <c r="U12" s="109">
        <v>155.60245099285549</v>
      </c>
      <c r="V12" s="109">
        <v>63.306332389715237</v>
      </c>
      <c r="W12" s="110">
        <v>65.746852406460661</v>
      </c>
      <c r="X12" s="111">
        <v>66</v>
      </c>
      <c r="Y12" s="127">
        <v>78</v>
      </c>
    </row>
    <row r="13" spans="1:25" x14ac:dyDescent="0.25">
      <c r="A13" s="18" t="s">
        <v>60</v>
      </c>
      <c r="B13" s="125">
        <v>149</v>
      </c>
      <c r="C13" s="125">
        <v>150</v>
      </c>
      <c r="D13" s="125">
        <v>161</v>
      </c>
      <c r="E13" s="126">
        <v>159.8509295183932</v>
      </c>
      <c r="F13" s="126">
        <v>154.50973166190093</v>
      </c>
      <c r="G13" s="125">
        <v>155</v>
      </c>
      <c r="H13" s="126">
        <v>142.61728596165707</v>
      </c>
      <c r="I13" s="126">
        <v>170.19218776140232</v>
      </c>
      <c r="J13" s="126">
        <v>156.21096594148281</v>
      </c>
      <c r="K13" s="126">
        <v>149.55416171362111</v>
      </c>
      <c r="L13" s="125">
        <v>159</v>
      </c>
      <c r="M13" s="109">
        <v>170.79741310049582</v>
      </c>
      <c r="N13" s="109">
        <v>191.18647497150423</v>
      </c>
      <c r="O13" s="109">
        <v>192.63660095418129</v>
      </c>
      <c r="P13" s="109">
        <v>164.90800489155694</v>
      </c>
      <c r="Q13" s="266">
        <v>177</v>
      </c>
      <c r="R13" s="109">
        <v>170.29955298502492</v>
      </c>
      <c r="S13" s="109">
        <v>161.09890363127599</v>
      </c>
      <c r="T13" s="109">
        <v>176.38801432976396</v>
      </c>
      <c r="U13" s="109">
        <v>178.09945676029258</v>
      </c>
      <c r="V13" s="109">
        <v>65.084392762615522</v>
      </c>
      <c r="W13" s="110">
        <v>87.455558209657937</v>
      </c>
      <c r="X13" s="111">
        <v>158</v>
      </c>
      <c r="Y13" s="127">
        <v>228</v>
      </c>
    </row>
    <row r="14" spans="1:25" x14ac:dyDescent="0.25">
      <c r="A14" s="18" t="s">
        <v>61</v>
      </c>
      <c r="B14" s="125">
        <v>197</v>
      </c>
      <c r="C14" s="125">
        <v>186</v>
      </c>
      <c r="D14" s="125">
        <v>193</v>
      </c>
      <c r="E14" s="126">
        <v>204.16898477126134</v>
      </c>
      <c r="F14" s="126">
        <v>190.05537053234187</v>
      </c>
      <c r="G14" s="125">
        <v>188</v>
      </c>
      <c r="H14" s="126">
        <v>172.74277751770546</v>
      </c>
      <c r="I14" s="126">
        <v>174.5779497455031</v>
      </c>
      <c r="J14" s="126">
        <v>213.50827216969316</v>
      </c>
      <c r="K14" s="126">
        <v>194.66914648082997</v>
      </c>
      <c r="L14" s="125">
        <v>233</v>
      </c>
      <c r="M14" s="109">
        <v>221.41264109722056</v>
      </c>
      <c r="N14" s="109">
        <v>225.93210160910775</v>
      </c>
      <c r="O14" s="109">
        <v>255.16644338796812</v>
      </c>
      <c r="P14" s="109">
        <v>25.905545448591177</v>
      </c>
      <c r="Q14" s="266">
        <v>248</v>
      </c>
      <c r="R14" s="109">
        <v>249.71561833128737</v>
      </c>
      <c r="S14" s="109">
        <v>263.57347693124296</v>
      </c>
      <c r="T14" s="109">
        <v>276.79135810717059</v>
      </c>
      <c r="U14" s="109">
        <v>279.21781490954339</v>
      </c>
      <c r="V14" s="109">
        <v>86.449605586885028</v>
      </c>
      <c r="W14" s="110">
        <v>187.12297618932595</v>
      </c>
      <c r="X14" s="111">
        <v>324</v>
      </c>
      <c r="Y14" s="127">
        <v>350</v>
      </c>
    </row>
    <row r="15" spans="1:25" x14ac:dyDescent="0.25">
      <c r="A15" s="18" t="s">
        <v>62</v>
      </c>
      <c r="B15" s="125">
        <v>111</v>
      </c>
      <c r="C15" s="125">
        <v>148</v>
      </c>
      <c r="D15" s="125">
        <v>142</v>
      </c>
      <c r="E15" s="126">
        <v>159.9791331565448</v>
      </c>
      <c r="F15" s="126">
        <v>165.4982721747289</v>
      </c>
      <c r="G15" s="125">
        <v>151</v>
      </c>
      <c r="H15" s="126">
        <v>142.20825042745668</v>
      </c>
      <c r="I15" s="126">
        <v>150.25507049524307</v>
      </c>
      <c r="J15" s="126">
        <v>151.77118845791423</v>
      </c>
      <c r="K15" s="126">
        <v>184.37954608355977</v>
      </c>
      <c r="L15" s="125">
        <v>185</v>
      </c>
      <c r="M15" s="109">
        <v>187.34886038505877</v>
      </c>
      <c r="N15" s="109">
        <v>178.48488788548596</v>
      </c>
      <c r="O15" s="109">
        <v>202.00374364566699</v>
      </c>
      <c r="P15" s="109">
        <v>191.91277613033702</v>
      </c>
      <c r="Q15" s="266">
        <v>203</v>
      </c>
      <c r="R15" s="109">
        <v>208.31434260081079</v>
      </c>
      <c r="S15" s="109">
        <v>185.89912255614152</v>
      </c>
      <c r="T15" s="109">
        <v>180.80638507006961</v>
      </c>
      <c r="U15" s="109">
        <v>195.86089507099243</v>
      </c>
      <c r="V15" s="109">
        <v>90.979121287786228</v>
      </c>
      <c r="W15" s="110">
        <v>172.92473875777856</v>
      </c>
      <c r="X15" s="111">
        <v>184</v>
      </c>
      <c r="Y15" s="127">
        <v>205</v>
      </c>
    </row>
    <row r="16" spans="1:25" x14ac:dyDescent="0.25">
      <c r="A16" s="18" t="s">
        <v>63</v>
      </c>
      <c r="B16" s="125">
        <v>145</v>
      </c>
      <c r="C16" s="125">
        <v>141</v>
      </c>
      <c r="D16" s="125">
        <v>164</v>
      </c>
      <c r="E16" s="126">
        <v>176.18050543497651</v>
      </c>
      <c r="F16" s="126">
        <v>176.43123919950946</v>
      </c>
      <c r="G16" s="125">
        <v>178</v>
      </c>
      <c r="H16" s="126">
        <v>190.12993891661915</v>
      </c>
      <c r="I16" s="126">
        <v>193.70361308213032</v>
      </c>
      <c r="J16" s="126">
        <v>200.70378560251541</v>
      </c>
      <c r="K16" s="126">
        <v>226.69189743043032</v>
      </c>
      <c r="L16" s="125">
        <v>245</v>
      </c>
      <c r="M16" s="109">
        <v>257.67239960065308</v>
      </c>
      <c r="N16" s="109">
        <v>281.17273480215528</v>
      </c>
      <c r="O16" s="109">
        <v>302.23045458053565</v>
      </c>
      <c r="P16" s="109">
        <v>321.66016541186991</v>
      </c>
      <c r="Q16" s="266">
        <v>335</v>
      </c>
      <c r="R16" s="109">
        <v>354.39088072342867</v>
      </c>
      <c r="S16" s="109">
        <v>352.85029826171234</v>
      </c>
      <c r="T16" s="109">
        <v>365.98186301962056</v>
      </c>
      <c r="U16" s="109">
        <v>374.37251477633191</v>
      </c>
      <c r="V16" s="109">
        <v>146.73798593269595</v>
      </c>
      <c r="W16" s="110">
        <v>161.24361494133711</v>
      </c>
      <c r="X16" s="111">
        <v>264</v>
      </c>
      <c r="Y16" s="127">
        <v>257</v>
      </c>
    </row>
    <row r="17" spans="1:25" x14ac:dyDescent="0.25">
      <c r="A17" s="18" t="s">
        <v>64</v>
      </c>
      <c r="B17" s="125">
        <v>108</v>
      </c>
      <c r="C17" s="125">
        <v>125</v>
      </c>
      <c r="D17" s="125">
        <v>124</v>
      </c>
      <c r="E17" s="126">
        <v>132.05316489873061</v>
      </c>
      <c r="F17" s="126">
        <v>121.7009576686546</v>
      </c>
      <c r="G17" s="125">
        <v>117</v>
      </c>
      <c r="H17" s="126">
        <v>137.99530610761752</v>
      </c>
      <c r="I17" s="126">
        <v>149.56082716647072</v>
      </c>
      <c r="J17" s="126">
        <v>148.65897578671184</v>
      </c>
      <c r="K17" s="126">
        <v>157.13346424862553</v>
      </c>
      <c r="L17" s="125">
        <v>164</v>
      </c>
      <c r="M17" s="109">
        <v>172.87838957815714</v>
      </c>
      <c r="N17" s="109">
        <v>163.72006280848237</v>
      </c>
      <c r="O17" s="109">
        <v>170.70113612878814</v>
      </c>
      <c r="P17" s="109">
        <v>174.06151905628735</v>
      </c>
      <c r="Q17" s="266">
        <v>187</v>
      </c>
      <c r="R17" s="109">
        <v>191.99776896447239</v>
      </c>
      <c r="S17" s="109">
        <v>183.52652307747456</v>
      </c>
      <c r="T17" s="109">
        <v>203.15751931125087</v>
      </c>
      <c r="U17" s="109">
        <v>220.53889937560888</v>
      </c>
      <c r="V17" s="109">
        <v>83.788557111759147</v>
      </c>
      <c r="W17" s="110">
        <v>75.492289923576735</v>
      </c>
      <c r="X17" s="111">
        <v>157</v>
      </c>
      <c r="Y17" s="127">
        <v>234</v>
      </c>
    </row>
    <row r="18" spans="1:25" x14ac:dyDescent="0.25">
      <c r="A18" s="18" t="s">
        <v>65</v>
      </c>
      <c r="B18" s="125">
        <v>108</v>
      </c>
      <c r="C18" s="125">
        <v>88</v>
      </c>
      <c r="D18" s="125">
        <v>111</v>
      </c>
      <c r="E18" s="126">
        <v>76.232886917079128</v>
      </c>
      <c r="F18" s="126">
        <v>96.511765283386836</v>
      </c>
      <c r="G18" s="125">
        <v>94</v>
      </c>
      <c r="H18" s="126">
        <v>77.171561608490222</v>
      </c>
      <c r="I18" s="126">
        <v>86.4072989347587</v>
      </c>
      <c r="J18" s="126">
        <v>87.47458508676533</v>
      </c>
      <c r="K18" s="126">
        <v>114.19938347593418</v>
      </c>
      <c r="L18" s="125">
        <v>138</v>
      </c>
      <c r="M18" s="109">
        <v>139.90890964209129</v>
      </c>
      <c r="N18" s="109">
        <v>144.0970333316485</v>
      </c>
      <c r="O18" s="109">
        <v>141.47267048099852</v>
      </c>
      <c r="P18" s="109">
        <v>155.12491028223474</v>
      </c>
      <c r="Q18" s="266">
        <v>169</v>
      </c>
      <c r="R18" s="109">
        <v>164.77087432989612</v>
      </c>
      <c r="S18" s="109">
        <v>153.13004491985939</v>
      </c>
      <c r="T18" s="109">
        <v>154.48394372247878</v>
      </c>
      <c r="U18" s="109">
        <v>169.44684692755911</v>
      </c>
      <c r="V18" s="109">
        <v>60.339163233451963</v>
      </c>
      <c r="W18" s="110">
        <v>80.830218093036024</v>
      </c>
      <c r="X18" s="111">
        <v>160</v>
      </c>
      <c r="Y18" s="127">
        <v>200</v>
      </c>
    </row>
    <row r="19" spans="1:25" x14ac:dyDescent="0.25">
      <c r="A19" s="18" t="s">
        <v>66</v>
      </c>
      <c r="B19" s="125">
        <v>43</v>
      </c>
      <c r="C19" s="125">
        <v>50</v>
      </c>
      <c r="D19" s="125">
        <v>78</v>
      </c>
      <c r="E19" s="126">
        <v>67.067001680588291</v>
      </c>
      <c r="F19" s="126">
        <v>57.398285479799995</v>
      </c>
      <c r="G19" s="125">
        <v>85</v>
      </c>
      <c r="H19" s="126">
        <v>88.785044672038964</v>
      </c>
      <c r="I19" s="126">
        <v>91.615674066506145</v>
      </c>
      <c r="J19" s="126">
        <v>82.838965555275152</v>
      </c>
      <c r="K19" s="126">
        <v>88.126193390435375</v>
      </c>
      <c r="L19" s="125">
        <v>91</v>
      </c>
      <c r="M19" s="109">
        <v>95.846903630725876</v>
      </c>
      <c r="N19" s="109">
        <v>97.858835553681672</v>
      </c>
      <c r="O19" s="109">
        <v>104.87589730212927</v>
      </c>
      <c r="P19" s="109">
        <v>127.39340038179827</v>
      </c>
      <c r="Q19" s="266">
        <v>140</v>
      </c>
      <c r="R19" s="109">
        <v>145.64453574202662</v>
      </c>
      <c r="S19" s="109">
        <v>137.85858092399647</v>
      </c>
      <c r="T19" s="109">
        <v>143.62629372110104</v>
      </c>
      <c r="U19" s="109">
        <v>109.30941405047504</v>
      </c>
      <c r="V19" s="109">
        <v>60.940939044902485</v>
      </c>
      <c r="W19" s="110">
        <v>81.240940345332319</v>
      </c>
      <c r="X19" s="111">
        <v>102</v>
      </c>
      <c r="Y19" s="127">
        <v>104</v>
      </c>
    </row>
    <row r="20" spans="1:25" x14ac:dyDescent="0.25">
      <c r="A20" s="18" t="s">
        <v>67</v>
      </c>
      <c r="B20" s="125">
        <v>267</v>
      </c>
      <c r="C20" s="125">
        <v>300</v>
      </c>
      <c r="D20" s="125">
        <v>280</v>
      </c>
      <c r="E20" s="126">
        <v>272.90361471216698</v>
      </c>
      <c r="F20" s="126">
        <v>288.78574451794543</v>
      </c>
      <c r="G20" s="125">
        <v>262</v>
      </c>
      <c r="H20" s="126">
        <v>258.46563729349378</v>
      </c>
      <c r="I20" s="126">
        <v>259.55773736913864</v>
      </c>
      <c r="J20" s="126">
        <v>267.44602141313737</v>
      </c>
      <c r="K20" s="126">
        <v>231.90954773869348</v>
      </c>
      <c r="L20" s="125">
        <v>238</v>
      </c>
      <c r="M20" s="109">
        <v>230.44504619752905</v>
      </c>
      <c r="N20" s="109">
        <v>233.15326292464678</v>
      </c>
      <c r="O20" s="109">
        <v>254.27164709219713</v>
      </c>
      <c r="P20" s="109">
        <v>242.3222220047368</v>
      </c>
      <c r="Q20" s="266">
        <v>212</v>
      </c>
      <c r="R20" s="109">
        <v>209.33521174501618</v>
      </c>
      <c r="S20" s="109">
        <v>244.04253045522546</v>
      </c>
      <c r="T20" s="109">
        <v>261.95649091726631</v>
      </c>
      <c r="U20" s="109">
        <v>274.50087341186997</v>
      </c>
      <c r="V20" s="109">
        <v>92.065294691636396</v>
      </c>
      <c r="W20" s="110">
        <v>125.36512417716034</v>
      </c>
      <c r="X20" s="111">
        <v>256</v>
      </c>
      <c r="Y20" s="127">
        <v>327</v>
      </c>
    </row>
    <row r="21" spans="1:25" x14ac:dyDescent="0.25">
      <c r="A21" s="18" t="s">
        <v>68</v>
      </c>
      <c r="B21" s="125">
        <v>172</v>
      </c>
      <c r="C21" s="125">
        <v>178</v>
      </c>
      <c r="D21" s="125">
        <v>184</v>
      </c>
      <c r="E21" s="126">
        <v>171.64723002125666</v>
      </c>
      <c r="F21" s="126">
        <v>166.90666589202939</v>
      </c>
      <c r="G21" s="125">
        <v>149</v>
      </c>
      <c r="H21" s="126">
        <v>154.74729951618266</v>
      </c>
      <c r="I21" s="126">
        <v>173.01669636588531</v>
      </c>
      <c r="J21" s="126">
        <v>170.34960520731846</v>
      </c>
      <c r="K21" s="126">
        <v>166.45848624936153</v>
      </c>
      <c r="L21" s="125">
        <v>198</v>
      </c>
      <c r="M21" s="109">
        <v>206.30794807018643</v>
      </c>
      <c r="N21" s="109">
        <v>205.87080126762072</v>
      </c>
      <c r="O21" s="109">
        <v>209.30362467094469</v>
      </c>
      <c r="P21" s="109">
        <v>215.26536993865943</v>
      </c>
      <c r="Q21" s="266">
        <v>232</v>
      </c>
      <c r="R21" s="109">
        <v>221.75879304010422</v>
      </c>
      <c r="S21" s="109">
        <v>233.139771666141</v>
      </c>
      <c r="T21" s="109">
        <v>245.46192722222472</v>
      </c>
      <c r="U21" s="109">
        <v>244.42816111934192</v>
      </c>
      <c r="V21" s="109">
        <v>119.62870263837786</v>
      </c>
      <c r="W21" s="110">
        <v>127.74907221217754</v>
      </c>
      <c r="X21" s="111">
        <v>197</v>
      </c>
      <c r="Y21" s="127">
        <v>264</v>
      </c>
    </row>
    <row r="22" spans="1:25" x14ac:dyDescent="0.25">
      <c r="A22" s="18" t="s">
        <v>69</v>
      </c>
      <c r="B22" s="125">
        <v>75</v>
      </c>
      <c r="C22" s="125">
        <v>78</v>
      </c>
      <c r="D22" s="125">
        <v>83</v>
      </c>
      <c r="E22" s="126">
        <v>82.589531944690904</v>
      </c>
      <c r="F22" s="126">
        <v>90.179248152242664</v>
      </c>
      <c r="G22" s="125">
        <v>94</v>
      </c>
      <c r="H22" s="126">
        <v>100.13008101433827</v>
      </c>
      <c r="I22" s="126">
        <v>96.10650258175221</v>
      </c>
      <c r="J22" s="126">
        <v>108.7709381568053</v>
      </c>
      <c r="K22" s="126">
        <v>114.75977188485903</v>
      </c>
      <c r="L22" s="125">
        <v>113</v>
      </c>
      <c r="M22" s="109">
        <v>121.05191770917149</v>
      </c>
      <c r="N22" s="109">
        <v>122.92638679536655</v>
      </c>
      <c r="O22" s="109">
        <v>112.30500590506966</v>
      </c>
      <c r="P22" s="109">
        <v>113.16594508166202</v>
      </c>
      <c r="Q22" s="266">
        <v>115</v>
      </c>
      <c r="R22" s="109">
        <v>109.71322065489049</v>
      </c>
      <c r="S22" s="109">
        <v>121.04394268382681</v>
      </c>
      <c r="T22" s="109">
        <v>118.35604422065609</v>
      </c>
      <c r="U22" s="109">
        <v>127.0418999387593</v>
      </c>
      <c r="V22" s="109">
        <v>55.601247669977418</v>
      </c>
      <c r="W22" s="110">
        <v>72.403435973876583</v>
      </c>
      <c r="X22" s="111">
        <v>125</v>
      </c>
      <c r="Y22" s="127">
        <v>169</v>
      </c>
    </row>
    <row r="23" spans="1:25" x14ac:dyDescent="0.25">
      <c r="A23" s="18" t="s">
        <v>70</v>
      </c>
      <c r="B23" s="125">
        <v>62</v>
      </c>
      <c r="C23" s="125">
        <v>70</v>
      </c>
      <c r="D23" s="125">
        <v>111</v>
      </c>
      <c r="E23" s="126">
        <v>102.65024262784621</v>
      </c>
      <c r="F23" s="126">
        <v>103.86209604260335</v>
      </c>
      <c r="G23" s="125">
        <v>118</v>
      </c>
      <c r="H23" s="126">
        <v>105.2276607502591</v>
      </c>
      <c r="I23" s="126">
        <v>113.04008287228788</v>
      </c>
      <c r="J23" s="126">
        <v>117.5228661552129</v>
      </c>
      <c r="K23" s="126">
        <v>105.0981671242061</v>
      </c>
      <c r="L23" s="125">
        <v>138</v>
      </c>
      <c r="M23" s="109">
        <v>136.3688681199788</v>
      </c>
      <c r="N23" s="109">
        <v>154.14318910486651</v>
      </c>
      <c r="O23" s="109">
        <v>153.44762771833172</v>
      </c>
      <c r="P23" s="109">
        <v>160.14343444773513</v>
      </c>
      <c r="Q23" s="266">
        <v>191</v>
      </c>
      <c r="R23" s="109">
        <v>198.51373133071201</v>
      </c>
      <c r="S23" s="109">
        <v>214.50178751489597</v>
      </c>
      <c r="T23" s="109">
        <v>220.37184942461172</v>
      </c>
      <c r="U23" s="109">
        <v>231.54767853661866</v>
      </c>
      <c r="V23" s="109">
        <v>94.453933195854844</v>
      </c>
      <c r="W23" s="110">
        <v>143.29437105636248</v>
      </c>
      <c r="X23" s="111">
        <v>209</v>
      </c>
      <c r="Y23" s="127">
        <v>255</v>
      </c>
    </row>
    <row r="24" spans="1:25" x14ac:dyDescent="0.25">
      <c r="A24" s="18" t="s">
        <v>71</v>
      </c>
      <c r="B24" s="125">
        <v>148</v>
      </c>
      <c r="C24" s="125">
        <v>133</v>
      </c>
      <c r="D24" s="125">
        <v>145</v>
      </c>
      <c r="E24" s="126">
        <v>138.87592194939782</v>
      </c>
      <c r="F24" s="126">
        <v>142.40899641582035</v>
      </c>
      <c r="G24" s="125">
        <v>162</v>
      </c>
      <c r="H24" s="126">
        <v>173.41134948854312</v>
      </c>
      <c r="I24" s="126">
        <v>185.44058111894688</v>
      </c>
      <c r="J24" s="126">
        <v>181.43866526014293</v>
      </c>
      <c r="K24" s="126">
        <v>180.38897467257064</v>
      </c>
      <c r="L24" s="125">
        <v>181</v>
      </c>
      <c r="M24" s="109">
        <v>185.07387724200544</v>
      </c>
      <c r="N24" s="109">
        <v>192.51645548421439</v>
      </c>
      <c r="O24" s="109">
        <v>203.73465875009126</v>
      </c>
      <c r="P24" s="109">
        <v>217.23883001914581</v>
      </c>
      <c r="Q24" s="266">
        <v>227</v>
      </c>
      <c r="R24" s="109">
        <v>218.60658514799641</v>
      </c>
      <c r="S24" s="109">
        <v>238.68794618107052</v>
      </c>
      <c r="T24" s="109">
        <v>248.91653407079406</v>
      </c>
      <c r="U24" s="109">
        <v>254.48156217283346</v>
      </c>
      <c r="V24" s="109">
        <v>95.005678730333557</v>
      </c>
      <c r="W24" s="110">
        <v>170.59314547826861</v>
      </c>
      <c r="X24" s="111">
        <v>281</v>
      </c>
      <c r="Y24" s="127">
        <v>350</v>
      </c>
    </row>
    <row r="25" spans="1:25" x14ac:dyDescent="0.25">
      <c r="A25" s="18" t="s">
        <v>72</v>
      </c>
      <c r="B25" s="125">
        <v>211</v>
      </c>
      <c r="C25" s="125">
        <v>154</v>
      </c>
      <c r="D25" s="125">
        <v>162</v>
      </c>
      <c r="E25" s="126">
        <v>182.76523254510678</v>
      </c>
      <c r="F25" s="126">
        <v>196.09875038098141</v>
      </c>
      <c r="G25" s="125">
        <v>194</v>
      </c>
      <c r="H25" s="126">
        <v>200.85017659140641</v>
      </c>
      <c r="I25" s="126">
        <v>208.08658208535752</v>
      </c>
      <c r="J25" s="126">
        <v>263.18583802314822</v>
      </c>
      <c r="K25" s="126">
        <v>226.67940146450175</v>
      </c>
      <c r="L25" s="125">
        <v>209</v>
      </c>
      <c r="M25" s="109">
        <v>215.32177639820466</v>
      </c>
      <c r="N25" s="109">
        <v>224.70951317679521</v>
      </c>
      <c r="O25" s="109">
        <v>247.11579269788405</v>
      </c>
      <c r="P25" s="109">
        <v>250.46319427096341</v>
      </c>
      <c r="Q25" s="266">
        <v>238</v>
      </c>
      <c r="R25" s="109">
        <v>164.4443228268787</v>
      </c>
      <c r="S25" s="109">
        <v>201.1461090127149</v>
      </c>
      <c r="T25" s="109">
        <v>277.05069498072021</v>
      </c>
      <c r="U25" s="109">
        <v>200.93630141890324</v>
      </c>
      <c r="V25" s="109">
        <v>81.610158515342718</v>
      </c>
      <c r="W25" s="110">
        <v>125.4868022501082</v>
      </c>
      <c r="X25" s="111">
        <v>187</v>
      </c>
      <c r="Y25" s="127">
        <v>237</v>
      </c>
    </row>
    <row r="26" spans="1:25" x14ac:dyDescent="0.25">
      <c r="A26" s="18" t="s">
        <v>73</v>
      </c>
      <c r="B26" s="125">
        <v>239</v>
      </c>
      <c r="C26" s="125">
        <v>241</v>
      </c>
      <c r="D26" s="125">
        <v>230</v>
      </c>
      <c r="E26" s="126">
        <v>224.82618015304115</v>
      </c>
      <c r="F26" s="126">
        <v>211.81581064936677</v>
      </c>
      <c r="G26" s="125">
        <v>215</v>
      </c>
      <c r="H26" s="126">
        <v>193.96979000894834</v>
      </c>
      <c r="I26" s="126">
        <v>208.37029893924785</v>
      </c>
      <c r="J26" s="126">
        <v>236.86739381492234</v>
      </c>
      <c r="K26" s="126">
        <v>220.24697900795337</v>
      </c>
      <c r="L26" s="125">
        <v>226</v>
      </c>
      <c r="M26" s="109">
        <v>276.04582077177872</v>
      </c>
      <c r="N26" s="109">
        <v>252.82347135219163</v>
      </c>
      <c r="O26" s="109">
        <v>246.67540752750725</v>
      </c>
      <c r="P26" s="109">
        <v>261.85275052121506</v>
      </c>
      <c r="Q26" s="266">
        <v>269</v>
      </c>
      <c r="R26" s="109">
        <v>270.4486639407599</v>
      </c>
      <c r="S26" s="109">
        <v>276.72697466681637</v>
      </c>
      <c r="T26" s="109">
        <v>273.66939775102259</v>
      </c>
      <c r="U26" s="109">
        <v>307.81466911133037</v>
      </c>
      <c r="V26" s="109">
        <v>149.51454572239453</v>
      </c>
      <c r="W26" s="110">
        <v>201.8702246362422</v>
      </c>
      <c r="X26" s="111">
        <v>261</v>
      </c>
      <c r="Y26" s="127">
        <v>287</v>
      </c>
    </row>
    <row r="27" spans="1:25" x14ac:dyDescent="0.25">
      <c r="A27" s="18" t="s">
        <v>74</v>
      </c>
      <c r="B27" s="125">
        <v>611</v>
      </c>
      <c r="C27" s="125">
        <v>620</v>
      </c>
      <c r="D27" s="125">
        <v>553</v>
      </c>
      <c r="E27" s="126">
        <v>530.89044833085632</v>
      </c>
      <c r="F27" s="126">
        <v>496.04672349075418</v>
      </c>
      <c r="G27" s="125">
        <v>467</v>
      </c>
      <c r="H27" s="126">
        <v>482.83026401316545</v>
      </c>
      <c r="I27" s="126">
        <v>498.77284052205471</v>
      </c>
      <c r="J27" s="126">
        <v>563.84761551759482</v>
      </c>
      <c r="K27" s="126">
        <v>537.24460584530595</v>
      </c>
      <c r="L27" s="125">
        <v>527</v>
      </c>
      <c r="M27" s="109">
        <v>564.01097603808591</v>
      </c>
      <c r="N27" s="109">
        <v>611.56771640197996</v>
      </c>
      <c r="O27" s="109">
        <v>632.08881027807047</v>
      </c>
      <c r="P27" s="109">
        <v>630.01160136970316</v>
      </c>
      <c r="Q27" s="266">
        <v>611</v>
      </c>
      <c r="R27" s="109">
        <v>659.21025779026434</v>
      </c>
      <c r="S27" s="109">
        <v>647.98762777234833</v>
      </c>
      <c r="T27" s="109">
        <v>648.68535998208574</v>
      </c>
      <c r="U27" s="109">
        <v>613.28504132331443</v>
      </c>
      <c r="V27" s="109">
        <v>240.36084211923003</v>
      </c>
      <c r="W27" s="110">
        <v>294.46934965921326</v>
      </c>
      <c r="X27" s="111">
        <v>452</v>
      </c>
      <c r="Y27" s="127">
        <v>538</v>
      </c>
    </row>
    <row r="28" spans="1:25" s="136" customFormat="1" ht="18" x14ac:dyDescent="0.25">
      <c r="A28" s="137" t="s">
        <v>75</v>
      </c>
      <c r="B28" s="134">
        <v>339</v>
      </c>
      <c r="C28" s="134">
        <v>330</v>
      </c>
      <c r="D28" s="134">
        <v>329</v>
      </c>
      <c r="E28" s="135">
        <v>297.14347852916137</v>
      </c>
      <c r="F28" s="135">
        <v>294.54245932322061</v>
      </c>
      <c r="G28" s="134">
        <v>289</v>
      </c>
      <c r="H28" s="135">
        <v>276.36936392608845</v>
      </c>
      <c r="I28" s="135">
        <v>278.26095876459374</v>
      </c>
      <c r="J28" s="135">
        <v>286.02799390429499</v>
      </c>
      <c r="K28" s="135">
        <v>275.55001243381128</v>
      </c>
      <c r="L28" s="134">
        <v>279</v>
      </c>
      <c r="M28" s="105">
        <v>297.37259915217328</v>
      </c>
      <c r="N28" s="105">
        <v>310.46577755002141</v>
      </c>
      <c r="O28" s="105">
        <v>340.54057000212566</v>
      </c>
      <c r="P28" s="105">
        <v>373.6543783096115</v>
      </c>
      <c r="Q28" s="265">
        <v>395</v>
      </c>
      <c r="R28" s="105">
        <v>413.49658385778196</v>
      </c>
      <c r="S28" s="105">
        <v>412.88406955691505</v>
      </c>
      <c r="T28" s="105">
        <v>409.89899183943743</v>
      </c>
      <c r="U28" s="105">
        <v>425.91738847994662</v>
      </c>
      <c r="V28" s="105">
        <v>179.18237178504248</v>
      </c>
      <c r="W28" s="106">
        <v>286.35680360798227</v>
      </c>
      <c r="X28" s="107">
        <v>390</v>
      </c>
      <c r="Y28" s="123">
        <v>459</v>
      </c>
    </row>
    <row r="29" spans="1:25" x14ac:dyDescent="0.25">
      <c r="A29" s="18" t="s">
        <v>76</v>
      </c>
      <c r="B29" s="125">
        <v>274</v>
      </c>
      <c r="C29" s="125">
        <v>249</v>
      </c>
      <c r="D29" s="125">
        <v>228</v>
      </c>
      <c r="E29" s="126">
        <v>165.29624980607309</v>
      </c>
      <c r="F29" s="126">
        <v>267.01176632807835</v>
      </c>
      <c r="G29" s="125">
        <v>256</v>
      </c>
      <c r="H29" s="126">
        <v>172.69740521402994</v>
      </c>
      <c r="I29" s="126">
        <v>222.13228876291492</v>
      </c>
      <c r="J29" s="126">
        <v>213.68139692499832</v>
      </c>
      <c r="K29" s="126">
        <v>192.86225397010634</v>
      </c>
      <c r="L29" s="125">
        <v>166</v>
      </c>
      <c r="M29" s="109">
        <v>215.24161066471302</v>
      </c>
      <c r="N29" s="109">
        <v>188.459250446163</v>
      </c>
      <c r="O29" s="109">
        <v>225.83399107617467</v>
      </c>
      <c r="P29" s="109">
        <v>225.74987045128722</v>
      </c>
      <c r="Q29" s="266">
        <v>241</v>
      </c>
      <c r="R29" s="109">
        <v>224.52746866005998</v>
      </c>
      <c r="S29" s="109">
        <v>274.52403165059951</v>
      </c>
      <c r="T29" s="109">
        <v>292.41833855466848</v>
      </c>
      <c r="U29" s="109">
        <v>328.61193884647116</v>
      </c>
      <c r="V29" s="109">
        <v>142.09955758694443</v>
      </c>
      <c r="W29" s="110">
        <v>228.14934563042789</v>
      </c>
      <c r="X29" s="111">
        <v>269</v>
      </c>
      <c r="Y29" s="127">
        <v>375</v>
      </c>
    </row>
    <row r="30" spans="1:25" x14ac:dyDescent="0.25">
      <c r="A30" s="18" t="s">
        <v>77</v>
      </c>
      <c r="B30" s="125">
        <v>134</v>
      </c>
      <c r="C30" s="125">
        <v>133</v>
      </c>
      <c r="D30" s="125">
        <v>129</v>
      </c>
      <c r="E30" s="126">
        <v>122.12931619488307</v>
      </c>
      <c r="F30" s="126">
        <v>102.08064976552721</v>
      </c>
      <c r="G30" s="125">
        <v>99</v>
      </c>
      <c r="H30" s="126">
        <v>98.125138905778883</v>
      </c>
      <c r="I30" s="126">
        <v>120.23297532989588</v>
      </c>
      <c r="J30" s="126">
        <v>127.5045929652787</v>
      </c>
      <c r="K30" s="126">
        <v>128.76860793611507</v>
      </c>
      <c r="L30" s="125">
        <v>163</v>
      </c>
      <c r="M30" s="109">
        <v>162.82423174679764</v>
      </c>
      <c r="N30" s="109">
        <v>166.2589228478611</v>
      </c>
      <c r="O30" s="109">
        <v>178.7930711577811</v>
      </c>
      <c r="P30" s="109">
        <v>189.56583271111089</v>
      </c>
      <c r="Q30" s="266">
        <v>188</v>
      </c>
      <c r="R30" s="109">
        <v>179.01775014795865</v>
      </c>
      <c r="S30" s="109">
        <v>215.14501445913865</v>
      </c>
      <c r="T30" s="109">
        <v>205.72734776811228</v>
      </c>
      <c r="U30" s="109">
        <v>214.3262790209192</v>
      </c>
      <c r="V30" s="109">
        <v>101.33184660445835</v>
      </c>
      <c r="W30" s="110">
        <v>165.27433923938784</v>
      </c>
      <c r="X30" s="111">
        <v>232</v>
      </c>
      <c r="Y30" s="127">
        <v>279</v>
      </c>
    </row>
    <row r="31" spans="1:25" x14ac:dyDescent="0.25">
      <c r="A31" s="18" t="s">
        <v>78</v>
      </c>
      <c r="B31" s="125">
        <v>127</v>
      </c>
      <c r="C31" s="125">
        <v>120</v>
      </c>
      <c r="D31" s="125">
        <v>118</v>
      </c>
      <c r="E31" s="126">
        <v>112.9822324866211</v>
      </c>
      <c r="F31" s="126">
        <v>104.55994566248323</v>
      </c>
      <c r="G31" s="125">
        <v>116</v>
      </c>
      <c r="H31" s="126">
        <v>133.80398853601955</v>
      </c>
      <c r="I31" s="126">
        <v>132.73477215184857</v>
      </c>
      <c r="J31" s="126">
        <v>135.41756545581791</v>
      </c>
      <c r="K31" s="126">
        <v>140.75785381314475</v>
      </c>
      <c r="L31" s="125">
        <v>136</v>
      </c>
      <c r="M31" s="109">
        <v>156.68857671935456</v>
      </c>
      <c r="N31" s="109">
        <v>170.12244460340781</v>
      </c>
      <c r="O31" s="109">
        <v>185.91589137808663</v>
      </c>
      <c r="P31" s="109">
        <v>198.28419233393481</v>
      </c>
      <c r="Q31" s="266">
        <v>190</v>
      </c>
      <c r="R31" s="109">
        <v>205.68373311508103</v>
      </c>
      <c r="S31" s="109">
        <v>201.38654225574726</v>
      </c>
      <c r="T31" s="109">
        <v>101.81670219308182</v>
      </c>
      <c r="U31" s="109">
        <v>227.54604751575195</v>
      </c>
      <c r="V31" s="109">
        <v>105.79512635206555</v>
      </c>
      <c r="W31" s="110">
        <v>176.10709805113339</v>
      </c>
      <c r="X31" s="111">
        <v>203</v>
      </c>
      <c r="Y31" s="127">
        <v>256</v>
      </c>
    </row>
    <row r="32" spans="1:25" x14ac:dyDescent="0.25">
      <c r="A32" s="19" t="s">
        <v>79</v>
      </c>
      <c r="B32" s="125"/>
      <c r="C32" s="125"/>
      <c r="D32" s="125"/>
      <c r="E32" s="125"/>
      <c r="F32" s="125"/>
      <c r="G32" s="125"/>
      <c r="H32" s="126"/>
      <c r="I32" s="126"/>
      <c r="J32" s="126"/>
      <c r="K32" s="126"/>
      <c r="L32" s="125"/>
      <c r="M32" s="112"/>
      <c r="N32" s="112"/>
      <c r="O32" s="112"/>
      <c r="P32" s="128"/>
      <c r="Q32" s="267"/>
      <c r="R32" s="112"/>
      <c r="S32" s="112"/>
      <c r="T32" s="113"/>
      <c r="V32" s="113"/>
      <c r="W32" s="114"/>
      <c r="X32" s="111"/>
      <c r="Y32" s="129"/>
    </row>
    <row r="33" spans="1:25" ht="19.5" x14ac:dyDescent="0.25">
      <c r="A33" s="20" t="s">
        <v>80</v>
      </c>
      <c r="B33" s="130" t="s">
        <v>81</v>
      </c>
      <c r="C33" s="130" t="s">
        <v>81</v>
      </c>
      <c r="D33" s="130" t="s">
        <v>81</v>
      </c>
      <c r="E33" s="130" t="s">
        <v>81</v>
      </c>
      <c r="F33" s="130" t="s">
        <v>81</v>
      </c>
      <c r="G33" s="131" t="s">
        <v>81</v>
      </c>
      <c r="H33" s="132" t="s">
        <v>81</v>
      </c>
      <c r="I33" s="132" t="s">
        <v>81</v>
      </c>
      <c r="J33" s="132" t="s">
        <v>81</v>
      </c>
      <c r="K33" s="132" t="s">
        <v>81</v>
      </c>
      <c r="L33" s="125" t="s">
        <v>82</v>
      </c>
      <c r="M33" s="115" t="s">
        <v>82</v>
      </c>
      <c r="N33" s="112" t="s">
        <v>82</v>
      </c>
      <c r="O33" s="112" t="s">
        <v>82</v>
      </c>
      <c r="P33" s="273" t="s">
        <v>82</v>
      </c>
      <c r="Q33" s="267" t="s">
        <v>130</v>
      </c>
      <c r="R33" s="115" t="s">
        <v>82</v>
      </c>
      <c r="S33" s="112" t="s">
        <v>82</v>
      </c>
      <c r="T33" s="116" t="s">
        <v>82</v>
      </c>
      <c r="U33" s="116" t="s">
        <v>82</v>
      </c>
      <c r="V33" s="116" t="s">
        <v>82</v>
      </c>
      <c r="W33" s="116" t="s">
        <v>82</v>
      </c>
      <c r="X33" s="111" t="s">
        <v>82</v>
      </c>
      <c r="Y33" s="112" t="s">
        <v>82</v>
      </c>
    </row>
    <row r="34" spans="1:25" ht="19.5" x14ac:dyDescent="0.25">
      <c r="A34" s="20" t="s">
        <v>83</v>
      </c>
      <c r="B34" s="130" t="s">
        <v>81</v>
      </c>
      <c r="C34" s="130" t="s">
        <v>81</v>
      </c>
      <c r="D34" s="130" t="s">
        <v>81</v>
      </c>
      <c r="E34" s="130" t="s">
        <v>81</v>
      </c>
      <c r="F34" s="130" t="s">
        <v>81</v>
      </c>
      <c r="G34" s="125">
        <v>120</v>
      </c>
      <c r="H34" s="126">
        <v>138</v>
      </c>
      <c r="I34" s="126">
        <v>137</v>
      </c>
      <c r="J34" s="126">
        <v>140</v>
      </c>
      <c r="K34" s="126">
        <v>146</v>
      </c>
      <c r="L34" s="125">
        <v>141</v>
      </c>
      <c r="M34" s="109">
        <v>162.31979985960149</v>
      </c>
      <c r="N34" s="109">
        <v>176.35903260427847</v>
      </c>
      <c r="O34" s="109">
        <v>192.85993966718846</v>
      </c>
      <c r="P34" s="109">
        <v>205.81531625455671</v>
      </c>
      <c r="Q34" s="266">
        <v>198</v>
      </c>
      <c r="R34" s="109">
        <v>213.78772977305252</v>
      </c>
      <c r="S34" s="109">
        <v>209.41251147659906</v>
      </c>
      <c r="T34" s="109">
        <v>218.94636391271391</v>
      </c>
      <c r="U34" s="109">
        <v>236.80937530273926</v>
      </c>
      <c r="V34" s="109">
        <v>110.17216515673408</v>
      </c>
      <c r="W34" s="110">
        <v>183.51994916659817</v>
      </c>
      <c r="X34" s="111">
        <v>211</v>
      </c>
      <c r="Y34" s="127">
        <v>267</v>
      </c>
    </row>
    <row r="35" spans="1:25" x14ac:dyDescent="0.25">
      <c r="A35" s="18" t="s">
        <v>84</v>
      </c>
      <c r="B35" s="125">
        <v>146</v>
      </c>
      <c r="C35" s="125">
        <v>158</v>
      </c>
      <c r="D35" s="125">
        <v>158</v>
      </c>
      <c r="E35" s="126">
        <v>135.5651640338485</v>
      </c>
      <c r="F35" s="126">
        <v>138.78606958810278</v>
      </c>
      <c r="G35" s="125">
        <v>127</v>
      </c>
      <c r="H35" s="126">
        <v>131.09984069703177</v>
      </c>
      <c r="I35" s="126">
        <v>147.28769023296971</v>
      </c>
      <c r="J35" s="126">
        <v>178.88911258016932</v>
      </c>
      <c r="K35" s="126">
        <v>142.91033470409471</v>
      </c>
      <c r="L35" s="125">
        <v>154</v>
      </c>
      <c r="M35" s="109">
        <v>144.85904581396531</v>
      </c>
      <c r="N35" s="109">
        <v>158.12396317290393</v>
      </c>
      <c r="O35" s="109">
        <v>171.28749425483662</v>
      </c>
      <c r="P35" s="109">
        <v>165.38412161396778</v>
      </c>
      <c r="Q35" s="266">
        <v>164</v>
      </c>
      <c r="R35" s="109">
        <v>170.51485191953657</v>
      </c>
      <c r="S35" s="109">
        <v>176.15140543899255</v>
      </c>
      <c r="T35" s="109">
        <v>190.87015792883682</v>
      </c>
      <c r="U35" s="109">
        <v>204.59548978698859</v>
      </c>
      <c r="V35" s="109">
        <v>78.627040254793172</v>
      </c>
      <c r="W35" s="110">
        <v>147.52020974437406</v>
      </c>
      <c r="X35" s="111">
        <v>218</v>
      </c>
      <c r="Y35" s="127">
        <v>264</v>
      </c>
    </row>
    <row r="36" spans="1:25" x14ac:dyDescent="0.25">
      <c r="A36" s="18" t="s">
        <v>85</v>
      </c>
      <c r="B36" s="125">
        <v>102</v>
      </c>
      <c r="C36" s="125">
        <v>106</v>
      </c>
      <c r="D36" s="125">
        <v>104</v>
      </c>
      <c r="E36" s="126">
        <v>114.72255228761607</v>
      </c>
      <c r="F36" s="126">
        <v>121.69402313033007</v>
      </c>
      <c r="G36" s="125">
        <v>114</v>
      </c>
      <c r="H36" s="126">
        <v>130.41823631784422</v>
      </c>
      <c r="I36" s="126">
        <v>145.16256709890951</v>
      </c>
      <c r="J36" s="126">
        <v>131.73710274532428</v>
      </c>
      <c r="K36" s="126">
        <v>142.0613615493647</v>
      </c>
      <c r="L36" s="125">
        <v>154</v>
      </c>
      <c r="M36" s="109">
        <v>186.46285990190844</v>
      </c>
      <c r="N36" s="109">
        <v>172.41886851168871</v>
      </c>
      <c r="O36" s="109">
        <v>187.04794575505369</v>
      </c>
      <c r="P36" s="109">
        <v>195.95718102927674</v>
      </c>
      <c r="Q36" s="266">
        <v>209</v>
      </c>
      <c r="R36" s="109">
        <v>189.03803245797263</v>
      </c>
      <c r="S36" s="109">
        <v>200.96572395533602</v>
      </c>
      <c r="T36" s="109">
        <v>196.30243768846884</v>
      </c>
      <c r="U36" s="109">
        <v>194.17860272602596</v>
      </c>
      <c r="V36" s="109">
        <v>80.218130475721992</v>
      </c>
      <c r="W36" s="110">
        <v>110.59122948216022</v>
      </c>
      <c r="X36" s="111">
        <v>183</v>
      </c>
      <c r="Y36" s="127">
        <v>211</v>
      </c>
    </row>
    <row r="37" spans="1:25" x14ac:dyDescent="0.25">
      <c r="A37" s="18" t="s">
        <v>86</v>
      </c>
      <c r="B37" s="125">
        <v>260</v>
      </c>
      <c r="C37" s="125">
        <v>234</v>
      </c>
      <c r="D37" s="125">
        <v>230</v>
      </c>
      <c r="E37" s="126">
        <v>182.55091098831946</v>
      </c>
      <c r="F37" s="126">
        <v>213.84718660089689</v>
      </c>
      <c r="G37" s="125">
        <v>209</v>
      </c>
      <c r="H37" s="126">
        <v>201.80732169046652</v>
      </c>
      <c r="I37" s="126">
        <v>195.64451568820766</v>
      </c>
      <c r="J37" s="126">
        <v>191.36210900504676</v>
      </c>
      <c r="K37" s="126">
        <v>177.50728302804745</v>
      </c>
      <c r="L37" s="125">
        <v>145</v>
      </c>
      <c r="M37" s="109">
        <v>127.18294119074666</v>
      </c>
      <c r="N37" s="109">
        <v>126.74004108086184</v>
      </c>
      <c r="O37" s="109">
        <v>110.28531406581818</v>
      </c>
      <c r="P37" s="109">
        <v>113.83039271485487</v>
      </c>
      <c r="Q37" s="266">
        <v>119</v>
      </c>
      <c r="R37" s="109">
        <v>117.70936269879833</v>
      </c>
      <c r="S37" s="109">
        <v>120.75655435553057</v>
      </c>
      <c r="T37" s="109">
        <v>122.85843221015186</v>
      </c>
      <c r="U37" s="109">
        <v>116.34225739171838</v>
      </c>
      <c r="V37" s="109">
        <v>53.96843661076182</v>
      </c>
      <c r="W37" s="110">
        <v>94.996753942842275</v>
      </c>
      <c r="X37" s="111">
        <v>122</v>
      </c>
      <c r="Y37" s="127">
        <v>126</v>
      </c>
    </row>
    <row r="38" spans="1:25" x14ac:dyDescent="0.25">
      <c r="A38" s="18" t="s">
        <v>87</v>
      </c>
      <c r="B38" s="125">
        <v>150</v>
      </c>
      <c r="C38" s="125">
        <v>131</v>
      </c>
      <c r="D38" s="125">
        <v>129</v>
      </c>
      <c r="E38" s="126">
        <v>127.059469504026</v>
      </c>
      <c r="F38" s="126">
        <v>128.4330703017888</v>
      </c>
      <c r="G38" s="125">
        <v>120</v>
      </c>
      <c r="H38" s="126">
        <v>143.07992155853711</v>
      </c>
      <c r="I38" s="126">
        <v>145.32205735035546</v>
      </c>
      <c r="J38" s="126">
        <v>156.35277233086566</v>
      </c>
      <c r="K38" s="126">
        <v>142.65086419014798</v>
      </c>
      <c r="L38" s="125">
        <v>139</v>
      </c>
      <c r="M38" s="109">
        <v>166.46598549259085</v>
      </c>
      <c r="N38" s="109">
        <v>142.96653629081121</v>
      </c>
      <c r="O38" s="109">
        <v>146.26255836059892</v>
      </c>
      <c r="P38" s="109">
        <v>164.61949265687585</v>
      </c>
      <c r="Q38" s="266">
        <v>138</v>
      </c>
      <c r="R38" s="109">
        <v>166.91331068505778</v>
      </c>
      <c r="S38" s="109">
        <v>164.02192889788384</v>
      </c>
      <c r="T38" s="109">
        <v>162.26671516340863</v>
      </c>
      <c r="U38" s="109">
        <v>263.85980191892827</v>
      </c>
      <c r="V38" s="109">
        <v>64.778367526779434</v>
      </c>
      <c r="W38" s="110">
        <v>141.23915405337027</v>
      </c>
      <c r="X38" s="111">
        <v>205</v>
      </c>
      <c r="Y38" s="127">
        <v>214</v>
      </c>
    </row>
    <row r="39" spans="1:25" x14ac:dyDescent="0.25">
      <c r="A39" s="18" t="s">
        <v>88</v>
      </c>
      <c r="B39" s="125">
        <v>178</v>
      </c>
      <c r="C39" s="125">
        <v>94</v>
      </c>
      <c r="D39" s="125">
        <v>131</v>
      </c>
      <c r="E39" s="126">
        <v>137.73503676812808</v>
      </c>
      <c r="F39" s="126">
        <v>139.22816033190816</v>
      </c>
      <c r="G39" s="125">
        <v>159</v>
      </c>
      <c r="H39" s="126">
        <v>188.93591293833131</v>
      </c>
      <c r="I39" s="126">
        <v>100.01664399113746</v>
      </c>
      <c r="J39" s="126">
        <v>117.29635749340304</v>
      </c>
      <c r="K39" s="126">
        <v>103.80789780447074</v>
      </c>
      <c r="L39" s="125">
        <v>106</v>
      </c>
      <c r="M39" s="109">
        <v>121.07669511335092</v>
      </c>
      <c r="N39" s="109">
        <v>128.85406001920052</v>
      </c>
      <c r="O39" s="109">
        <v>121.67402917608383</v>
      </c>
      <c r="P39" s="109">
        <v>127.95264459698954</v>
      </c>
      <c r="Q39" s="266">
        <v>130</v>
      </c>
      <c r="R39" s="109">
        <v>128.14770985004756</v>
      </c>
      <c r="S39" s="109">
        <v>132.82313429638342</v>
      </c>
      <c r="T39" s="109">
        <v>118.26670975350554</v>
      </c>
      <c r="U39" s="109">
        <v>141.52711454451634</v>
      </c>
      <c r="V39" s="109">
        <v>49.783762365507641</v>
      </c>
      <c r="W39" s="110">
        <v>60.17659779979315</v>
      </c>
      <c r="X39" s="111">
        <v>127</v>
      </c>
      <c r="Y39" s="127">
        <v>115</v>
      </c>
    </row>
    <row r="40" spans="1:25" x14ac:dyDescent="0.25">
      <c r="A40" s="18" t="s">
        <v>89</v>
      </c>
      <c r="B40" s="125">
        <v>149</v>
      </c>
      <c r="C40" s="125">
        <v>149</v>
      </c>
      <c r="D40" s="125">
        <v>174</v>
      </c>
      <c r="E40" s="126">
        <v>187.92345906750626</v>
      </c>
      <c r="F40" s="126">
        <v>141.50019915342915</v>
      </c>
      <c r="G40" s="125">
        <v>125</v>
      </c>
      <c r="H40" s="126">
        <v>122.32296060752805</v>
      </c>
      <c r="I40" s="126">
        <v>148.88203513786505</v>
      </c>
      <c r="J40" s="126">
        <v>136.98571003060596</v>
      </c>
      <c r="K40" s="126">
        <v>151.57830914396149</v>
      </c>
      <c r="L40" s="125">
        <v>151</v>
      </c>
      <c r="M40" s="109">
        <v>144.3890994459349</v>
      </c>
      <c r="N40" s="109">
        <v>128.42692130451536</v>
      </c>
      <c r="O40" s="109">
        <v>117.2447484123107</v>
      </c>
      <c r="P40" s="109">
        <v>149.17981953407147</v>
      </c>
      <c r="Q40" s="266">
        <v>145</v>
      </c>
      <c r="R40" s="109">
        <v>149.59157253618275</v>
      </c>
      <c r="S40" s="109">
        <v>171.14199541714473</v>
      </c>
      <c r="T40" s="109">
        <v>170.19907500502714</v>
      </c>
      <c r="U40" s="109">
        <v>176.91459642983742</v>
      </c>
      <c r="V40" s="109">
        <v>61.268269606667559</v>
      </c>
      <c r="W40" s="110">
        <v>79.868084547023173</v>
      </c>
      <c r="X40" s="111">
        <v>172</v>
      </c>
      <c r="Y40" s="127">
        <v>204</v>
      </c>
    </row>
    <row r="41" spans="1:25" x14ac:dyDescent="0.25">
      <c r="A41" s="18" t="s">
        <v>90</v>
      </c>
      <c r="B41" s="125">
        <v>678</v>
      </c>
      <c r="C41" s="125">
        <v>677</v>
      </c>
      <c r="D41" s="125">
        <v>669</v>
      </c>
      <c r="E41" s="126">
        <v>602.80010370754462</v>
      </c>
      <c r="F41" s="126">
        <v>575.72700215477767</v>
      </c>
      <c r="G41" s="125">
        <v>563</v>
      </c>
      <c r="H41" s="126">
        <v>517.61003018475742</v>
      </c>
      <c r="I41" s="126">
        <v>511.73130185460809</v>
      </c>
      <c r="J41" s="126">
        <v>523.73703649408208</v>
      </c>
      <c r="K41" s="126">
        <v>506.17392647769725</v>
      </c>
      <c r="L41" s="125">
        <v>517</v>
      </c>
      <c r="M41" s="109">
        <v>548.96821603052831</v>
      </c>
      <c r="N41" s="109">
        <v>583.43496214152697</v>
      </c>
      <c r="O41" s="109">
        <v>648.59044170614186</v>
      </c>
      <c r="P41" s="109">
        <v>715.5717402352542</v>
      </c>
      <c r="Q41" s="266">
        <v>766</v>
      </c>
      <c r="R41" s="109">
        <v>806.27059195867889</v>
      </c>
      <c r="S41" s="109">
        <v>780.73983039169832</v>
      </c>
      <c r="T41" s="109">
        <v>764.23046393987897</v>
      </c>
      <c r="U41" s="109">
        <v>777.00179650997143</v>
      </c>
      <c r="V41" s="109">
        <v>330.56794620808427</v>
      </c>
      <c r="W41" s="110">
        <v>520.11165689957568</v>
      </c>
      <c r="X41" s="111">
        <v>695</v>
      </c>
      <c r="Y41" s="127">
        <v>822</v>
      </c>
    </row>
    <row r="42" spans="1:25" s="136" customFormat="1" ht="18" x14ac:dyDescent="0.25">
      <c r="A42" s="137" t="s">
        <v>91</v>
      </c>
      <c r="B42" s="134">
        <v>126</v>
      </c>
      <c r="C42" s="134">
        <v>125</v>
      </c>
      <c r="D42" s="134">
        <v>114</v>
      </c>
      <c r="E42" s="135">
        <v>123.41652726193701</v>
      </c>
      <c r="F42" s="135">
        <v>124.34890531561689</v>
      </c>
      <c r="G42" s="134">
        <v>120</v>
      </c>
      <c r="H42" s="135">
        <v>118.60777525236693</v>
      </c>
      <c r="I42" s="135">
        <v>125.16948301017597</v>
      </c>
      <c r="J42" s="135">
        <v>117.90500165694364</v>
      </c>
      <c r="K42" s="135">
        <v>122.2242488230672</v>
      </c>
      <c r="L42" s="134">
        <v>124</v>
      </c>
      <c r="M42" s="105">
        <v>135.07202291900703</v>
      </c>
      <c r="N42" s="105">
        <v>137.23426882808067</v>
      </c>
      <c r="O42" s="105">
        <v>140.75542318790798</v>
      </c>
      <c r="P42" s="105">
        <v>134.3898121628043</v>
      </c>
      <c r="Q42" s="265">
        <v>158</v>
      </c>
      <c r="R42" s="105">
        <v>155.54193082712075</v>
      </c>
      <c r="S42" s="105">
        <v>159.29256049581812</v>
      </c>
      <c r="T42" s="105">
        <v>163.44019656977159</v>
      </c>
      <c r="U42" s="105">
        <v>173.42773702757535</v>
      </c>
      <c r="V42" s="105">
        <v>66.52262787673186</v>
      </c>
      <c r="W42" s="106">
        <v>104.97920412241098</v>
      </c>
      <c r="X42" s="117">
        <v>153</v>
      </c>
      <c r="Y42" s="123">
        <v>183</v>
      </c>
    </row>
    <row r="43" spans="1:25" x14ac:dyDescent="0.25">
      <c r="A43" s="18" t="s">
        <v>92</v>
      </c>
      <c r="B43" s="125">
        <v>87</v>
      </c>
      <c r="C43" s="125">
        <v>145</v>
      </c>
      <c r="D43" s="125">
        <v>97</v>
      </c>
      <c r="E43" s="126">
        <v>100.70922622118347</v>
      </c>
      <c r="F43" s="126">
        <v>117.32278854425162</v>
      </c>
      <c r="G43" s="125">
        <v>121</v>
      </c>
      <c r="H43" s="126">
        <v>106.86724359819735</v>
      </c>
      <c r="I43" s="126">
        <v>130.97487290417385</v>
      </c>
      <c r="J43" s="126">
        <v>105.32555170527085</v>
      </c>
      <c r="K43" s="126">
        <v>83.035693973656066</v>
      </c>
      <c r="L43" s="125">
        <v>96</v>
      </c>
      <c r="M43" s="109">
        <v>84.748635546967691</v>
      </c>
      <c r="N43" s="109">
        <v>84.489475695864712</v>
      </c>
      <c r="O43" s="109">
        <v>89.365109560739526</v>
      </c>
      <c r="P43" s="109">
        <v>104.99101014475636</v>
      </c>
      <c r="Q43" s="266">
        <v>105</v>
      </c>
      <c r="R43" s="109">
        <v>106.72312940446784</v>
      </c>
      <c r="S43" s="109">
        <v>109.9323215881188</v>
      </c>
      <c r="T43" s="109">
        <v>108.51860514609976</v>
      </c>
      <c r="U43" s="109">
        <v>126.33072512591583</v>
      </c>
      <c r="V43" s="109">
        <v>33.130324881692019</v>
      </c>
      <c r="W43" s="110">
        <v>104.37758794722055</v>
      </c>
      <c r="X43" s="112">
        <v>151</v>
      </c>
      <c r="Y43" s="127">
        <v>181</v>
      </c>
    </row>
    <row r="44" spans="1:25" x14ac:dyDescent="0.25">
      <c r="A44" s="18" t="s">
        <v>93</v>
      </c>
      <c r="B44" s="125">
        <v>209</v>
      </c>
      <c r="C44" s="125">
        <v>137</v>
      </c>
      <c r="D44" s="125">
        <v>189</v>
      </c>
      <c r="E44" s="126">
        <v>169.85777835614655</v>
      </c>
      <c r="F44" s="126">
        <v>160.92990836220505</v>
      </c>
      <c r="G44" s="125">
        <v>190</v>
      </c>
      <c r="H44" s="126">
        <v>209.02739179507813</v>
      </c>
      <c r="I44" s="126">
        <v>195.66726986005688</v>
      </c>
      <c r="J44" s="126">
        <v>191.08761848463394</v>
      </c>
      <c r="K44" s="126">
        <v>194.4995258211915</v>
      </c>
      <c r="L44" s="125">
        <v>113</v>
      </c>
      <c r="M44" s="109">
        <v>80.651889757210014</v>
      </c>
      <c r="N44" s="109">
        <v>105.27497824317116</v>
      </c>
      <c r="O44" s="109">
        <v>123.57481764747538</v>
      </c>
      <c r="P44" s="109">
        <v>119.78353404205258</v>
      </c>
      <c r="Q44" s="266">
        <v>103</v>
      </c>
      <c r="R44" s="109">
        <v>119.71168234577205</v>
      </c>
      <c r="S44" s="109">
        <v>117.52501033784813</v>
      </c>
      <c r="T44" s="109">
        <v>124.49469799050912</v>
      </c>
      <c r="U44" s="109">
        <v>136.19854721549635</v>
      </c>
      <c r="V44" s="109">
        <v>30.795145497786834</v>
      </c>
      <c r="W44" s="110">
        <v>62.018515889442654</v>
      </c>
      <c r="X44" s="112">
        <v>201</v>
      </c>
      <c r="Y44" s="127">
        <v>245</v>
      </c>
    </row>
    <row r="45" spans="1:25" x14ac:dyDescent="0.25">
      <c r="A45" s="18" t="s">
        <v>94</v>
      </c>
      <c r="B45" s="125"/>
      <c r="C45" s="125"/>
      <c r="D45" s="125"/>
      <c r="E45" s="126"/>
      <c r="F45" s="126"/>
      <c r="G45" s="125"/>
      <c r="H45" s="126"/>
      <c r="I45" s="126"/>
      <c r="J45" s="126"/>
      <c r="K45" s="126"/>
      <c r="L45" s="125"/>
      <c r="M45" s="109"/>
      <c r="N45" s="109"/>
      <c r="O45" s="109"/>
      <c r="P45" s="109">
        <v>212.45667002124569</v>
      </c>
      <c r="Q45" s="266">
        <v>177</v>
      </c>
      <c r="R45" s="109">
        <v>189.60084225324644</v>
      </c>
      <c r="S45" s="109">
        <v>190.99424992576195</v>
      </c>
      <c r="T45" s="109">
        <v>164.19800073011413</v>
      </c>
      <c r="U45" s="109">
        <v>197.70492836489706</v>
      </c>
      <c r="V45" s="109">
        <v>62.574568889123135</v>
      </c>
      <c r="W45" s="110">
        <v>130.88253034036191</v>
      </c>
      <c r="X45" s="112">
        <v>180</v>
      </c>
      <c r="Y45" s="127">
        <v>228</v>
      </c>
    </row>
    <row r="46" spans="1:25" x14ac:dyDescent="0.25">
      <c r="A46" s="18" t="s">
        <v>95</v>
      </c>
      <c r="B46" s="125">
        <v>87</v>
      </c>
      <c r="C46" s="125">
        <v>78</v>
      </c>
      <c r="D46" s="125">
        <v>71</v>
      </c>
      <c r="E46" s="126">
        <v>82.87442345996908</v>
      </c>
      <c r="F46" s="126">
        <v>76.276592251877304</v>
      </c>
      <c r="G46" s="125">
        <v>71</v>
      </c>
      <c r="H46" s="126">
        <v>65.607533746789969</v>
      </c>
      <c r="I46" s="126">
        <v>71.866301530523401</v>
      </c>
      <c r="J46" s="126">
        <v>74.191104708443433</v>
      </c>
      <c r="K46" s="126">
        <v>84.833206195610188</v>
      </c>
      <c r="L46" s="125">
        <v>86</v>
      </c>
      <c r="M46" s="109">
        <v>87.905816336688972</v>
      </c>
      <c r="N46" s="109">
        <v>93.680349880149222</v>
      </c>
      <c r="O46" s="109">
        <v>95.300690717034911</v>
      </c>
      <c r="P46" s="109">
        <v>96.865117470189261</v>
      </c>
      <c r="Q46" s="266">
        <v>103</v>
      </c>
      <c r="R46" s="109">
        <v>98.059452238403793</v>
      </c>
      <c r="S46" s="109">
        <v>93.335641311923666</v>
      </c>
      <c r="T46" s="109">
        <v>93.591285215511476</v>
      </c>
      <c r="U46" s="109">
        <v>97.506500722033039</v>
      </c>
      <c r="V46" s="109">
        <v>25.099657872885821</v>
      </c>
      <c r="W46" s="110">
        <v>38.033338152606582</v>
      </c>
      <c r="X46" s="112">
        <v>74</v>
      </c>
      <c r="Y46" s="127">
        <v>103</v>
      </c>
    </row>
    <row r="47" spans="1:25" x14ac:dyDescent="0.25">
      <c r="A47" s="18" t="s">
        <v>96</v>
      </c>
      <c r="B47" s="125">
        <v>191</v>
      </c>
      <c r="C47" s="125">
        <v>168</v>
      </c>
      <c r="D47" s="125">
        <v>185</v>
      </c>
      <c r="E47" s="126">
        <v>190.36687894794949</v>
      </c>
      <c r="F47" s="126">
        <v>175.69837121249765</v>
      </c>
      <c r="G47" s="125">
        <v>177</v>
      </c>
      <c r="H47" s="126">
        <v>188.64007473740105</v>
      </c>
      <c r="I47" s="126">
        <v>207.15465754216331</v>
      </c>
      <c r="J47" s="126">
        <v>149.51716967073483</v>
      </c>
      <c r="K47" s="126">
        <v>212.5631974729917</v>
      </c>
      <c r="L47" s="125">
        <v>214</v>
      </c>
      <c r="M47" s="109">
        <v>324.0514445273401</v>
      </c>
      <c r="N47" s="109">
        <v>286.08391927044642</v>
      </c>
      <c r="O47" s="109">
        <v>276.74571654607843</v>
      </c>
      <c r="P47" s="109">
        <v>341.27120299834672</v>
      </c>
      <c r="Q47" s="266">
        <v>339</v>
      </c>
      <c r="R47" s="109">
        <v>305.06777510950127</v>
      </c>
      <c r="S47" s="109">
        <v>312.1654476872742</v>
      </c>
      <c r="T47" s="109">
        <v>282.63134814147259</v>
      </c>
      <c r="U47" s="109">
        <v>347.74543856818582</v>
      </c>
      <c r="V47" s="109">
        <v>154.33904100451733</v>
      </c>
      <c r="W47" s="110">
        <v>201.37140152419465</v>
      </c>
      <c r="X47" s="112">
        <v>298</v>
      </c>
      <c r="Y47" s="127">
        <v>283</v>
      </c>
    </row>
    <row r="48" spans="1:25" x14ac:dyDescent="0.25">
      <c r="A48" s="18" t="s">
        <v>97</v>
      </c>
      <c r="B48" s="125">
        <v>188</v>
      </c>
      <c r="C48" s="125">
        <v>200</v>
      </c>
      <c r="D48" s="125">
        <v>164</v>
      </c>
      <c r="E48" s="126">
        <v>159.1689673060755</v>
      </c>
      <c r="F48" s="126">
        <v>174.75496396429534</v>
      </c>
      <c r="G48" s="125">
        <v>156</v>
      </c>
      <c r="H48" s="126">
        <v>156.27039711958517</v>
      </c>
      <c r="I48" s="126">
        <v>162.11416979879263</v>
      </c>
      <c r="J48" s="126">
        <v>149.81330575689873</v>
      </c>
      <c r="K48" s="126">
        <v>146.43857263100921</v>
      </c>
      <c r="L48" s="125">
        <v>153</v>
      </c>
      <c r="M48" s="109">
        <v>172.52712087155587</v>
      </c>
      <c r="N48" s="109">
        <v>182.22117904965179</v>
      </c>
      <c r="O48" s="109">
        <v>188.84620114769606</v>
      </c>
      <c r="P48" s="109">
        <v>181.92895922509442</v>
      </c>
      <c r="Q48" s="266">
        <v>185</v>
      </c>
      <c r="R48" s="109">
        <v>173.61727772948572</v>
      </c>
      <c r="S48" s="109">
        <v>185.66600483256383</v>
      </c>
      <c r="T48" s="109">
        <v>201.52690242614645</v>
      </c>
      <c r="U48" s="109">
        <v>207.78412564029261</v>
      </c>
      <c r="V48" s="109">
        <v>66.549388416279314</v>
      </c>
      <c r="W48" s="110">
        <v>150.44562425346453</v>
      </c>
      <c r="X48" s="112">
        <v>181</v>
      </c>
      <c r="Y48" s="127">
        <v>214</v>
      </c>
    </row>
    <row r="49" spans="1:25" x14ac:dyDescent="0.25">
      <c r="A49" s="18" t="s">
        <v>98</v>
      </c>
      <c r="B49" s="125">
        <v>118</v>
      </c>
      <c r="C49" s="125">
        <v>120</v>
      </c>
      <c r="D49" s="125">
        <v>115</v>
      </c>
      <c r="E49" s="126">
        <v>132.71483341905881</v>
      </c>
      <c r="F49" s="126">
        <v>136.36206362020084</v>
      </c>
      <c r="G49" s="125">
        <v>137</v>
      </c>
      <c r="H49" s="126">
        <v>137.43345452240951</v>
      </c>
      <c r="I49" s="126">
        <v>141.98357133501713</v>
      </c>
      <c r="J49" s="126">
        <v>140.09179423432747</v>
      </c>
      <c r="K49" s="126">
        <v>130.67134384890997</v>
      </c>
      <c r="L49" s="125">
        <v>133</v>
      </c>
      <c r="M49" s="109">
        <v>134.53156362495108</v>
      </c>
      <c r="N49" s="109">
        <v>136.69662872848443</v>
      </c>
      <c r="O49" s="109">
        <v>143.61611571946017</v>
      </c>
      <c r="P49" s="109">
        <v>145.21594527473658</v>
      </c>
      <c r="Q49" s="266">
        <v>151</v>
      </c>
      <c r="R49" s="109">
        <v>157.59928072845051</v>
      </c>
      <c r="S49" s="109">
        <v>165.56844696090704</v>
      </c>
      <c r="T49" s="109">
        <v>175.2047417836055</v>
      </c>
      <c r="U49" s="109">
        <v>184.46716931192537</v>
      </c>
      <c r="V49" s="109">
        <v>97.441976440590224</v>
      </c>
      <c r="W49" s="110">
        <v>126.0568559231976</v>
      </c>
      <c r="X49" s="112">
        <v>179</v>
      </c>
      <c r="Y49" s="127">
        <v>204</v>
      </c>
    </row>
    <row r="50" spans="1:25" x14ac:dyDescent="0.25">
      <c r="A50" s="18" t="s">
        <v>99</v>
      </c>
      <c r="B50" s="125"/>
      <c r="C50" s="125"/>
      <c r="D50" s="125"/>
      <c r="E50" s="126"/>
      <c r="F50" s="126"/>
      <c r="G50" s="125"/>
      <c r="H50" s="126"/>
      <c r="I50" s="126"/>
      <c r="J50" s="126"/>
      <c r="K50" s="126"/>
      <c r="L50" s="125"/>
      <c r="M50" s="109"/>
      <c r="N50" s="109"/>
      <c r="O50" s="109"/>
      <c r="P50" s="109">
        <v>548.42315809525724</v>
      </c>
      <c r="Q50" s="266">
        <v>354</v>
      </c>
      <c r="R50" s="109">
        <v>345.75738501167405</v>
      </c>
      <c r="S50" s="109">
        <v>374.79293649626175</v>
      </c>
      <c r="T50" s="109">
        <v>510.44377356640678</v>
      </c>
      <c r="U50" s="109">
        <v>405.68546753635616</v>
      </c>
      <c r="V50" s="109">
        <v>176.25207271678627</v>
      </c>
      <c r="W50" s="110">
        <v>209.40390306637732</v>
      </c>
      <c r="X50" s="112">
        <v>306</v>
      </c>
      <c r="Y50" s="127">
        <v>358</v>
      </c>
    </row>
    <row r="51" spans="1:25" s="136" customFormat="1" ht="18" x14ac:dyDescent="0.25">
      <c r="A51" s="137" t="s">
        <v>100</v>
      </c>
      <c r="B51" s="134">
        <v>101</v>
      </c>
      <c r="C51" s="134">
        <v>108</v>
      </c>
      <c r="D51" s="134">
        <v>102</v>
      </c>
      <c r="E51" s="135">
        <v>96.734322979819282</v>
      </c>
      <c r="F51" s="135">
        <v>90.080690697314736</v>
      </c>
      <c r="G51" s="134">
        <v>89</v>
      </c>
      <c r="H51" s="135">
        <v>88.72805106110674</v>
      </c>
      <c r="I51" s="135">
        <v>92.342973995259968</v>
      </c>
      <c r="J51" s="135">
        <v>96.409744883732301</v>
      </c>
      <c r="K51" s="135">
        <v>90.339951460669525</v>
      </c>
      <c r="L51" s="134">
        <v>91</v>
      </c>
      <c r="M51" s="105">
        <v>87.341609553346089</v>
      </c>
      <c r="N51" s="105">
        <v>89.20147597423427</v>
      </c>
      <c r="O51" s="105">
        <v>100.27868836932697</v>
      </c>
      <c r="P51" s="105">
        <v>118.8219382103202</v>
      </c>
      <c r="Q51" s="265">
        <v>119</v>
      </c>
      <c r="R51" s="105">
        <v>125.65054515468024</v>
      </c>
      <c r="S51" s="105">
        <v>127.02449066085428</v>
      </c>
      <c r="T51" s="105">
        <v>137.97459037320627</v>
      </c>
      <c r="U51" s="105">
        <v>136.81318194360756</v>
      </c>
      <c r="V51" s="105">
        <v>42.071209578937641</v>
      </c>
      <c r="W51" s="106">
        <v>104.23829170942622</v>
      </c>
      <c r="X51" s="117">
        <v>125</v>
      </c>
      <c r="Y51" s="123">
        <v>150</v>
      </c>
    </row>
    <row r="52" spans="1:25" x14ac:dyDescent="0.25">
      <c r="A52" s="18" t="s">
        <v>101</v>
      </c>
      <c r="B52" s="125">
        <v>128</v>
      </c>
      <c r="C52" s="125">
        <v>128</v>
      </c>
      <c r="D52" s="125">
        <v>125</v>
      </c>
      <c r="E52" s="126">
        <v>134.98973054757204</v>
      </c>
      <c r="F52" s="126">
        <v>123.4864935224617</v>
      </c>
      <c r="G52" s="125">
        <v>112</v>
      </c>
      <c r="H52" s="126">
        <v>112.22343885627885</v>
      </c>
      <c r="I52" s="126">
        <v>123.7049356712613</v>
      </c>
      <c r="J52" s="126">
        <v>118.57262635696023</v>
      </c>
      <c r="K52" s="126">
        <v>117.14955742329971</v>
      </c>
      <c r="L52" s="125">
        <v>108</v>
      </c>
      <c r="M52" s="109">
        <v>103.84997184048343</v>
      </c>
      <c r="N52" s="109">
        <v>95.104334549876285</v>
      </c>
      <c r="O52" s="109">
        <v>102.65302232694802</v>
      </c>
      <c r="P52" s="109">
        <v>98.028067265113918</v>
      </c>
      <c r="Q52" s="266">
        <v>108</v>
      </c>
      <c r="R52" s="109">
        <v>114.67404378946843</v>
      </c>
      <c r="S52" s="109">
        <v>121.04942466552005</v>
      </c>
      <c r="T52" s="109">
        <v>129.42833131975283</v>
      </c>
      <c r="U52" s="109">
        <v>119.22225388263837</v>
      </c>
      <c r="V52" s="109">
        <v>35.459834442536831</v>
      </c>
      <c r="W52" s="110">
        <v>77.742281032205895</v>
      </c>
      <c r="X52" s="112">
        <v>113</v>
      </c>
      <c r="Y52" s="127">
        <v>122</v>
      </c>
    </row>
    <row r="53" spans="1:25" x14ac:dyDescent="0.25">
      <c r="A53" s="18" t="s">
        <v>102</v>
      </c>
      <c r="B53" s="125">
        <v>121</v>
      </c>
      <c r="C53" s="125">
        <v>143</v>
      </c>
      <c r="D53" s="125">
        <v>76</v>
      </c>
      <c r="E53" s="126">
        <v>67.122403894402765</v>
      </c>
      <c r="F53" s="126">
        <v>45.617862328904778</v>
      </c>
      <c r="G53" s="125">
        <v>52</v>
      </c>
      <c r="H53" s="126">
        <v>89.791659082911679</v>
      </c>
      <c r="I53" s="126">
        <v>60.981607160420971</v>
      </c>
      <c r="J53" s="126">
        <v>61.042128874888157</v>
      </c>
      <c r="K53" s="126">
        <v>51.891354607976652</v>
      </c>
      <c r="L53" s="125">
        <v>65</v>
      </c>
      <c r="M53" s="109">
        <v>65.182867572115953</v>
      </c>
      <c r="N53" s="109">
        <v>66.485537670153519</v>
      </c>
      <c r="O53" s="109">
        <v>102.27982861946958</v>
      </c>
      <c r="P53" s="109">
        <v>205.72509846201237</v>
      </c>
      <c r="Q53" s="266">
        <v>190</v>
      </c>
      <c r="R53" s="109">
        <v>168.58566617912174</v>
      </c>
      <c r="S53" s="109">
        <v>145.53812406810516</v>
      </c>
      <c r="T53" s="109">
        <v>146.6602769607033</v>
      </c>
      <c r="U53" s="109">
        <v>148.03413110666176</v>
      </c>
      <c r="V53" s="109">
        <v>48.96797494438637</v>
      </c>
      <c r="W53" s="110">
        <v>13.986096638018148</v>
      </c>
      <c r="X53" s="112">
        <v>136</v>
      </c>
      <c r="Y53" s="127">
        <v>218</v>
      </c>
    </row>
    <row r="54" spans="1:25" ht="19.5" x14ac:dyDescent="0.25">
      <c r="A54" s="18" t="s">
        <v>103</v>
      </c>
      <c r="B54" s="125">
        <v>125</v>
      </c>
      <c r="C54" s="125">
        <v>115</v>
      </c>
      <c r="D54" s="125">
        <v>112</v>
      </c>
      <c r="E54" s="126">
        <v>94.377027849599884</v>
      </c>
      <c r="F54" s="126">
        <v>87.721879761034273</v>
      </c>
      <c r="G54" s="125">
        <v>98</v>
      </c>
      <c r="H54" s="126">
        <v>70.624335360062346</v>
      </c>
      <c r="I54" s="126">
        <v>85.677217203985208</v>
      </c>
      <c r="J54" s="126">
        <v>93.505451764245009</v>
      </c>
      <c r="K54" s="126">
        <v>86.045192938006707</v>
      </c>
      <c r="L54" s="125">
        <v>92</v>
      </c>
      <c r="M54" s="109">
        <v>70.288029890420376</v>
      </c>
      <c r="N54" s="109">
        <v>90.578556048087719</v>
      </c>
      <c r="O54" s="109">
        <v>119.71678955820234</v>
      </c>
      <c r="P54" s="109">
        <v>104.35450189688441</v>
      </c>
      <c r="Q54" s="266">
        <v>107</v>
      </c>
      <c r="R54" s="109">
        <v>116.77284787300925</v>
      </c>
      <c r="S54" s="109">
        <v>127.84578165339686</v>
      </c>
      <c r="T54" s="109">
        <v>142.53366220532936</v>
      </c>
      <c r="U54" s="109">
        <v>153.78408312387333</v>
      </c>
      <c r="V54" s="109">
        <v>37.264662532328487</v>
      </c>
      <c r="W54" s="110">
        <v>142.94040603939837</v>
      </c>
      <c r="X54" s="112">
        <v>151</v>
      </c>
      <c r="Y54" s="127">
        <v>210</v>
      </c>
    </row>
    <row r="55" spans="1:25" ht="19.5" x14ac:dyDescent="0.25">
      <c r="A55" s="18" t="s">
        <v>104</v>
      </c>
      <c r="B55" s="125">
        <v>75</v>
      </c>
      <c r="C55" s="125">
        <v>107</v>
      </c>
      <c r="D55" s="125">
        <v>93</v>
      </c>
      <c r="E55" s="126">
        <v>76.993276675339743</v>
      </c>
      <c r="F55" s="126">
        <v>69.084088078858699</v>
      </c>
      <c r="G55" s="125">
        <v>63</v>
      </c>
      <c r="H55" s="126">
        <v>63.964162604323803</v>
      </c>
      <c r="I55" s="126">
        <v>61.205841278598648</v>
      </c>
      <c r="J55" s="126">
        <v>61.723780741753252</v>
      </c>
      <c r="K55" s="126">
        <v>66.323676493024365</v>
      </c>
      <c r="L55" s="125">
        <v>73</v>
      </c>
      <c r="M55" s="109">
        <v>66.791989162054591</v>
      </c>
      <c r="N55" s="109">
        <v>73.694924130125386</v>
      </c>
      <c r="O55" s="109">
        <v>62.362256834924551</v>
      </c>
      <c r="P55" s="109">
        <v>69.538515193208625</v>
      </c>
      <c r="Q55" s="266">
        <v>75</v>
      </c>
      <c r="R55" s="109">
        <v>86.88911415696262</v>
      </c>
      <c r="S55" s="109">
        <v>86.032862849987652</v>
      </c>
      <c r="T55" s="109">
        <v>82.146360980052904</v>
      </c>
      <c r="U55" s="109">
        <v>80.831285961945483</v>
      </c>
      <c r="V55" s="109">
        <v>19.348816639131812</v>
      </c>
      <c r="W55" s="110">
        <v>43.647202853036674</v>
      </c>
      <c r="X55" s="112">
        <v>102</v>
      </c>
      <c r="Y55" s="127">
        <v>99</v>
      </c>
    </row>
    <row r="56" spans="1:25" ht="19.5" x14ac:dyDescent="0.25">
      <c r="A56" s="18" t="s">
        <v>105</v>
      </c>
      <c r="B56" s="125">
        <v>170</v>
      </c>
      <c r="C56" s="125">
        <v>217</v>
      </c>
      <c r="D56" s="125">
        <v>225</v>
      </c>
      <c r="E56" s="126">
        <v>215.04921155677852</v>
      </c>
      <c r="F56" s="126">
        <v>194.75670262900331</v>
      </c>
      <c r="G56" s="125">
        <v>203</v>
      </c>
      <c r="H56" s="126">
        <v>209.08443620664323</v>
      </c>
      <c r="I56" s="126">
        <v>181.9321134118608</v>
      </c>
      <c r="J56" s="126">
        <v>217.26146560143903</v>
      </c>
      <c r="K56" s="126">
        <v>176.48058924283364</v>
      </c>
      <c r="L56" s="125">
        <v>192</v>
      </c>
      <c r="M56" s="109">
        <v>190.23176757955397</v>
      </c>
      <c r="N56" s="109">
        <v>199.84170953700041</v>
      </c>
      <c r="O56" s="109">
        <v>228.92512985189367</v>
      </c>
      <c r="P56" s="109">
        <v>239.65051912448058</v>
      </c>
      <c r="Q56" s="266">
        <v>242</v>
      </c>
      <c r="R56" s="109">
        <v>248.94128826405415</v>
      </c>
      <c r="S56" s="109">
        <v>210.78645151911616</v>
      </c>
      <c r="T56" s="109">
        <v>265.56949425958021</v>
      </c>
      <c r="U56" s="109">
        <v>258.34857958543603</v>
      </c>
      <c r="V56" s="109">
        <v>75.62855410905523</v>
      </c>
      <c r="W56" s="110">
        <v>181.51299583639127</v>
      </c>
      <c r="X56" s="112">
        <v>269</v>
      </c>
      <c r="Y56" s="127">
        <v>317</v>
      </c>
    </row>
    <row r="57" spans="1:25" x14ac:dyDescent="0.25">
      <c r="A57" s="18" t="s">
        <v>106</v>
      </c>
      <c r="B57" s="125" t="s">
        <v>107</v>
      </c>
      <c r="C57" s="125">
        <v>16</v>
      </c>
      <c r="D57" s="125">
        <v>20</v>
      </c>
      <c r="E57" s="126">
        <v>8.459749591412093</v>
      </c>
      <c r="F57" s="126">
        <v>15.732759961636953</v>
      </c>
      <c r="G57" s="125">
        <v>27</v>
      </c>
      <c r="H57" s="126">
        <v>17.381502467398928</v>
      </c>
      <c r="I57" s="126">
        <v>23.301993840168585</v>
      </c>
      <c r="J57" s="126">
        <v>24.532174731860025</v>
      </c>
      <c r="K57" s="126">
        <v>17.702062168995685</v>
      </c>
      <c r="L57" s="125">
        <v>28</v>
      </c>
      <c r="M57" s="109">
        <v>25.994039217633734</v>
      </c>
      <c r="N57" s="109">
        <v>34.860603255889004</v>
      </c>
      <c r="O57" s="109">
        <v>58.601643540347567</v>
      </c>
      <c r="P57" s="109">
        <v>170.229990800368</v>
      </c>
      <c r="Q57" s="266">
        <v>154</v>
      </c>
      <c r="R57" s="109">
        <v>167.20753451814122</v>
      </c>
      <c r="S57" s="109">
        <v>179.74763796315</v>
      </c>
      <c r="T57" s="109">
        <v>193.76991360889724</v>
      </c>
      <c r="U57" s="109">
        <v>193.72130307227536</v>
      </c>
      <c r="V57" s="109">
        <v>66.838087758274753</v>
      </c>
      <c r="W57" s="110">
        <v>205.36608563739202</v>
      </c>
      <c r="X57" s="112">
        <v>92</v>
      </c>
      <c r="Y57" s="127">
        <v>154</v>
      </c>
    </row>
    <row r="58" spans="1:25" x14ac:dyDescent="0.25">
      <c r="A58" s="18" t="s">
        <v>108</v>
      </c>
      <c r="B58" s="125">
        <v>91</v>
      </c>
      <c r="C58" s="125">
        <v>89</v>
      </c>
      <c r="D58" s="125">
        <v>83</v>
      </c>
      <c r="E58" s="126">
        <v>74.530737806785922</v>
      </c>
      <c r="F58" s="126">
        <v>72.844322631738379</v>
      </c>
      <c r="G58" s="125">
        <v>70</v>
      </c>
      <c r="H58" s="126">
        <v>74.33628834034225</v>
      </c>
      <c r="I58" s="126">
        <v>79.429733015130154</v>
      </c>
      <c r="J58" s="126">
        <v>86.262825896360852</v>
      </c>
      <c r="K58" s="126">
        <v>84.21524912746149</v>
      </c>
      <c r="L58" s="125">
        <v>84</v>
      </c>
      <c r="M58" s="109">
        <v>84.285500386502576</v>
      </c>
      <c r="N58" s="109">
        <v>86.262792825644709</v>
      </c>
      <c r="O58" s="109">
        <v>85.417989688144559</v>
      </c>
      <c r="P58" s="109">
        <v>84.782524360868848</v>
      </c>
      <c r="Q58" s="266">
        <v>84</v>
      </c>
      <c r="R58" s="109">
        <v>88.72922437673131</v>
      </c>
      <c r="S58" s="109">
        <v>90.201646232203501</v>
      </c>
      <c r="T58" s="109">
        <v>94.44141821727078</v>
      </c>
      <c r="U58" s="109">
        <v>99.670792726554126</v>
      </c>
      <c r="V58" s="109">
        <v>32.539832025599381</v>
      </c>
      <c r="W58" s="110">
        <v>76.016239300636826</v>
      </c>
      <c r="X58" s="112">
        <v>117</v>
      </c>
      <c r="Y58" s="127">
        <v>117</v>
      </c>
    </row>
    <row r="59" spans="1:25" s="136" customFormat="1" ht="18" x14ac:dyDescent="0.25">
      <c r="A59" s="138" t="s">
        <v>109</v>
      </c>
      <c r="B59" s="134">
        <v>206</v>
      </c>
      <c r="C59" s="134">
        <v>214</v>
      </c>
      <c r="D59" s="134">
        <v>206</v>
      </c>
      <c r="E59" s="135">
        <v>197.10294199196633</v>
      </c>
      <c r="F59" s="135">
        <v>187.13735681249068</v>
      </c>
      <c r="G59" s="134">
        <v>188</v>
      </c>
      <c r="H59" s="135">
        <v>189.4782284828174</v>
      </c>
      <c r="I59" s="135">
        <v>198.74886837493426</v>
      </c>
      <c r="J59" s="135">
        <v>198.34286481635255</v>
      </c>
      <c r="K59" s="135">
        <v>201.27523276435304</v>
      </c>
      <c r="L59" s="134">
        <v>210</v>
      </c>
      <c r="M59" s="105">
        <v>223.6310663704532</v>
      </c>
      <c r="N59" s="105">
        <v>228.26994761542539</v>
      </c>
      <c r="O59" s="105">
        <v>234.20800606730231</v>
      </c>
      <c r="P59" s="105">
        <v>234.21302335278318</v>
      </c>
      <c r="Q59" s="265">
        <v>243</v>
      </c>
      <c r="R59" s="105">
        <v>243.70679481149375</v>
      </c>
      <c r="S59" s="105">
        <v>250.93695550614581</v>
      </c>
      <c r="T59" s="105">
        <v>260.56170791896363</v>
      </c>
      <c r="U59" s="105">
        <v>267.58511728804211</v>
      </c>
      <c r="V59" s="105">
        <v>100.41033649757171</v>
      </c>
      <c r="W59" s="106">
        <v>178.56460146382258</v>
      </c>
      <c r="X59" s="117">
        <v>256</v>
      </c>
      <c r="Y59" s="123">
        <v>294</v>
      </c>
    </row>
    <row r="60" spans="1:25" x14ac:dyDescent="0.25">
      <c r="A60" s="18" t="s">
        <v>110</v>
      </c>
      <c r="B60" s="125">
        <v>196</v>
      </c>
      <c r="C60" s="125">
        <v>209</v>
      </c>
      <c r="D60" s="125">
        <v>198</v>
      </c>
      <c r="E60" s="126">
        <v>210.8708022265146</v>
      </c>
      <c r="F60" s="126">
        <v>212.09545910227109</v>
      </c>
      <c r="G60" s="125">
        <v>208</v>
      </c>
      <c r="H60" s="126">
        <v>204.44115149138588</v>
      </c>
      <c r="I60" s="126">
        <v>201.67088869868505</v>
      </c>
      <c r="J60" s="126">
        <v>196.81560485243511</v>
      </c>
      <c r="K60" s="126">
        <v>191.06984100971493</v>
      </c>
      <c r="L60" s="125">
        <v>199</v>
      </c>
      <c r="M60" s="109">
        <v>207.76813655481581</v>
      </c>
      <c r="N60" s="109">
        <v>213.55577356364537</v>
      </c>
      <c r="O60" s="109">
        <v>207.97020928914026</v>
      </c>
      <c r="P60" s="109">
        <v>205.26619858071973</v>
      </c>
      <c r="Q60" s="266">
        <v>210</v>
      </c>
      <c r="R60" s="109">
        <v>213.82907084199388</v>
      </c>
      <c r="S60" s="109">
        <v>221.72932859961318</v>
      </c>
      <c r="T60" s="109">
        <v>233.6897127744956</v>
      </c>
      <c r="U60" s="109">
        <v>232.17405059523301</v>
      </c>
      <c r="V60" s="109">
        <v>77.52534801133595</v>
      </c>
      <c r="W60" s="110">
        <v>198.34605768890205</v>
      </c>
      <c r="X60" s="112">
        <v>245</v>
      </c>
      <c r="Y60" s="127">
        <v>257</v>
      </c>
    </row>
    <row r="61" spans="1:25" x14ac:dyDescent="0.25">
      <c r="A61" s="18" t="s">
        <v>111</v>
      </c>
      <c r="B61" s="125">
        <v>339</v>
      </c>
      <c r="C61" s="125">
        <v>274</v>
      </c>
      <c r="D61" s="125">
        <v>276</v>
      </c>
      <c r="E61" s="126">
        <v>302.60087730796994</v>
      </c>
      <c r="F61" s="126">
        <v>304.10197617705927</v>
      </c>
      <c r="G61" s="125">
        <v>268</v>
      </c>
      <c r="H61" s="126">
        <v>273.42387451757003</v>
      </c>
      <c r="I61" s="126">
        <v>314.25672836248327</v>
      </c>
      <c r="J61" s="126">
        <v>288.79008188784252</v>
      </c>
      <c r="K61" s="126">
        <v>289.22239717686961</v>
      </c>
      <c r="L61" s="125">
        <v>302</v>
      </c>
      <c r="M61" s="109">
        <v>331.31137363135991</v>
      </c>
      <c r="N61" s="109">
        <v>310.35573876369187</v>
      </c>
      <c r="O61" s="109">
        <v>319.53923802849931</v>
      </c>
      <c r="P61" s="109">
        <v>358.58664949858769</v>
      </c>
      <c r="Q61" s="266">
        <v>373</v>
      </c>
      <c r="R61" s="109">
        <v>379.49726064046348</v>
      </c>
      <c r="S61" s="109">
        <v>393.05267022327376</v>
      </c>
      <c r="T61" s="109">
        <v>377.82915462369704</v>
      </c>
      <c r="U61" s="109">
        <v>430.30694838949364</v>
      </c>
      <c r="V61" s="109">
        <v>181.62905712806023</v>
      </c>
      <c r="W61" s="110">
        <v>296.43088367373724</v>
      </c>
      <c r="X61" s="112">
        <v>462</v>
      </c>
      <c r="Y61" s="127">
        <v>561</v>
      </c>
    </row>
    <row r="62" spans="1:25" x14ac:dyDescent="0.25">
      <c r="A62" s="18" t="s">
        <v>112</v>
      </c>
      <c r="B62" s="125">
        <v>208</v>
      </c>
      <c r="C62" s="125">
        <v>193</v>
      </c>
      <c r="D62" s="125">
        <v>194</v>
      </c>
      <c r="E62" s="126">
        <v>171.38349096382811</v>
      </c>
      <c r="F62" s="126">
        <v>153.01563067809124</v>
      </c>
      <c r="G62" s="125">
        <v>162</v>
      </c>
      <c r="H62" s="126">
        <v>163.93747155475882</v>
      </c>
      <c r="I62" s="126">
        <v>176.6534352073806</v>
      </c>
      <c r="J62" s="126">
        <v>191.43945020098786</v>
      </c>
      <c r="K62" s="126">
        <v>200.57643458465003</v>
      </c>
      <c r="L62" s="125">
        <v>181</v>
      </c>
      <c r="M62" s="109">
        <v>214.51546620357036</v>
      </c>
      <c r="N62" s="109">
        <v>238.18054838611724</v>
      </c>
      <c r="O62" s="109">
        <v>253.40203235278648</v>
      </c>
      <c r="P62" s="109">
        <v>251.02844251780419</v>
      </c>
      <c r="Q62" s="266">
        <v>254</v>
      </c>
      <c r="R62" s="109">
        <v>244.41821579620344</v>
      </c>
      <c r="S62" s="109">
        <v>263.19090687715379</v>
      </c>
      <c r="T62" s="109">
        <v>273.53462708153779</v>
      </c>
      <c r="U62" s="109">
        <v>278.34153379914972</v>
      </c>
      <c r="V62" s="109">
        <v>86.916760196658615</v>
      </c>
      <c r="W62" s="110">
        <v>178.32623000517145</v>
      </c>
      <c r="X62" s="112">
        <v>279</v>
      </c>
      <c r="Y62" s="127">
        <v>324</v>
      </c>
    </row>
    <row r="63" spans="1:25" x14ac:dyDescent="0.25">
      <c r="A63" s="18" t="s">
        <v>113</v>
      </c>
      <c r="B63" s="125">
        <v>207</v>
      </c>
      <c r="C63" s="125">
        <v>232</v>
      </c>
      <c r="D63" s="125">
        <v>206</v>
      </c>
      <c r="E63" s="126">
        <v>190.25869142916775</v>
      </c>
      <c r="F63" s="126">
        <v>177.47669093489802</v>
      </c>
      <c r="G63" s="125">
        <v>183</v>
      </c>
      <c r="H63" s="126">
        <v>190.41275499667361</v>
      </c>
      <c r="I63" s="126">
        <v>202.15450862191238</v>
      </c>
      <c r="J63" s="126">
        <v>210.25677479316485</v>
      </c>
      <c r="K63" s="126">
        <v>215.16319695834233</v>
      </c>
      <c r="L63" s="125">
        <v>219</v>
      </c>
      <c r="M63" s="109">
        <v>223.31790511699583</v>
      </c>
      <c r="N63" s="109">
        <v>244.47980232569381</v>
      </c>
      <c r="O63" s="109">
        <v>270.10058399425083</v>
      </c>
      <c r="P63" s="109">
        <v>270.54569065805725</v>
      </c>
      <c r="Q63" s="266">
        <v>285</v>
      </c>
      <c r="R63" s="109">
        <v>288.48779609664268</v>
      </c>
      <c r="S63" s="109">
        <v>299.81540489611723</v>
      </c>
      <c r="T63" s="109">
        <v>312.55299587405887</v>
      </c>
      <c r="U63" s="109">
        <v>315.25568273686855</v>
      </c>
      <c r="V63" s="109">
        <v>139.37862800992536</v>
      </c>
      <c r="W63" s="110">
        <v>217.43571892450967</v>
      </c>
      <c r="X63" s="112">
        <v>282</v>
      </c>
      <c r="Y63" s="127">
        <v>341</v>
      </c>
    </row>
    <row r="64" spans="1:25" x14ac:dyDescent="0.25">
      <c r="A64" s="18" t="s">
        <v>114</v>
      </c>
      <c r="B64" s="125">
        <v>293</v>
      </c>
      <c r="C64" s="125">
        <v>286</v>
      </c>
      <c r="D64" s="125">
        <v>279</v>
      </c>
      <c r="E64" s="126">
        <v>278.21202913908297</v>
      </c>
      <c r="F64" s="126">
        <v>277.78277092005351</v>
      </c>
      <c r="G64" s="125">
        <v>271</v>
      </c>
      <c r="H64" s="126">
        <v>246.65885537063346</v>
      </c>
      <c r="I64" s="126">
        <v>275.62649191873288</v>
      </c>
      <c r="J64" s="126">
        <v>232.72056349475463</v>
      </c>
      <c r="K64" s="126">
        <v>251.85435547555602</v>
      </c>
      <c r="L64" s="125">
        <v>250</v>
      </c>
      <c r="M64" s="109">
        <v>256.72080031523416</v>
      </c>
      <c r="N64" s="109">
        <v>280.32330047802361</v>
      </c>
      <c r="O64" s="109">
        <v>286.05449546865026</v>
      </c>
      <c r="P64" s="109">
        <v>261.11602529876933</v>
      </c>
      <c r="Q64" s="266">
        <v>279</v>
      </c>
      <c r="R64" s="109">
        <v>277.52371460154995</v>
      </c>
      <c r="S64" s="109">
        <v>296.98800867397802</v>
      </c>
      <c r="T64" s="109">
        <v>298.24686574919804</v>
      </c>
      <c r="U64" s="109">
        <v>308.03888008767058</v>
      </c>
      <c r="V64" s="109">
        <v>113.28009646199183</v>
      </c>
      <c r="W64" s="110">
        <v>183.85473620110065</v>
      </c>
      <c r="X64" s="112">
        <v>278</v>
      </c>
      <c r="Y64" s="127">
        <v>312</v>
      </c>
    </row>
    <row r="65" spans="1:25" x14ac:dyDescent="0.25">
      <c r="A65" s="18" t="s">
        <v>115</v>
      </c>
      <c r="B65" s="125">
        <v>228</v>
      </c>
      <c r="C65" s="125">
        <v>251</v>
      </c>
      <c r="D65" s="125">
        <v>232</v>
      </c>
      <c r="E65" s="126">
        <v>245.4302299329984</v>
      </c>
      <c r="F65" s="126">
        <v>253.7127376290934</v>
      </c>
      <c r="G65" s="125">
        <v>252</v>
      </c>
      <c r="H65" s="126">
        <v>261.90218236117067</v>
      </c>
      <c r="I65" s="126">
        <v>239.6084735921126</v>
      </c>
      <c r="J65" s="126">
        <v>243.37095746799014</v>
      </c>
      <c r="K65" s="126">
        <v>280.65821032659926</v>
      </c>
      <c r="L65" s="125">
        <v>278</v>
      </c>
      <c r="M65" s="109">
        <v>277.56432497141418</v>
      </c>
      <c r="N65" s="109">
        <v>279.89232311432704</v>
      </c>
      <c r="O65" s="109">
        <v>293.16629290455171</v>
      </c>
      <c r="P65" s="109">
        <v>291.03726817341283</v>
      </c>
      <c r="Q65" s="266">
        <v>319</v>
      </c>
      <c r="R65" s="109">
        <v>304.75712681300763</v>
      </c>
      <c r="S65" s="109">
        <v>313.26145609806099</v>
      </c>
      <c r="T65" s="109">
        <v>317.07870190822382</v>
      </c>
      <c r="U65" s="109">
        <v>328.79748274764222</v>
      </c>
      <c r="V65" s="109">
        <v>125.54221825685421</v>
      </c>
      <c r="W65" s="110">
        <v>307.3997062213968</v>
      </c>
      <c r="X65" s="112">
        <v>379</v>
      </c>
      <c r="Y65" s="127">
        <v>388</v>
      </c>
    </row>
    <row r="66" spans="1:25" x14ac:dyDescent="0.25">
      <c r="A66" s="18" t="s">
        <v>116</v>
      </c>
      <c r="B66" s="125">
        <v>214</v>
      </c>
      <c r="C66" s="125">
        <v>251</v>
      </c>
      <c r="D66" s="125">
        <v>261</v>
      </c>
      <c r="E66" s="126">
        <v>240.17218355143942</v>
      </c>
      <c r="F66" s="126">
        <v>214.14336330834513</v>
      </c>
      <c r="G66" s="125">
        <v>217</v>
      </c>
      <c r="H66" s="126">
        <v>228.45034883037488</v>
      </c>
      <c r="I66" s="126">
        <v>254.62412469462626</v>
      </c>
      <c r="J66" s="126">
        <v>248.54170619063436</v>
      </c>
      <c r="K66" s="126">
        <v>245.05501211901574</v>
      </c>
      <c r="L66" s="125">
        <v>262</v>
      </c>
      <c r="M66" s="109">
        <v>327.27756451674207</v>
      </c>
      <c r="N66" s="109">
        <v>316.30920860698808</v>
      </c>
      <c r="O66" s="109">
        <v>306.89630381668991</v>
      </c>
      <c r="P66" s="109">
        <v>317.11423382711695</v>
      </c>
      <c r="Q66" s="266">
        <v>336</v>
      </c>
      <c r="R66" s="109">
        <v>330.28295181604062</v>
      </c>
      <c r="S66" s="109">
        <v>336.91666465528101</v>
      </c>
      <c r="T66" s="109">
        <v>338.64704459789806</v>
      </c>
      <c r="U66" s="109">
        <v>346.01258643052807</v>
      </c>
      <c r="V66" s="109">
        <v>122.29122402433336</v>
      </c>
      <c r="W66" s="110">
        <v>254.77456037006542</v>
      </c>
      <c r="X66" s="112">
        <v>325</v>
      </c>
      <c r="Y66" s="127">
        <v>349</v>
      </c>
    </row>
    <row r="67" spans="1:25" x14ac:dyDescent="0.25">
      <c r="A67" s="18" t="s">
        <v>117</v>
      </c>
      <c r="B67" s="125">
        <v>167</v>
      </c>
      <c r="C67" s="125">
        <v>169</v>
      </c>
      <c r="D67" s="125">
        <v>156</v>
      </c>
      <c r="E67" s="126">
        <v>145.04664040346523</v>
      </c>
      <c r="F67" s="126">
        <v>142.5714125125607</v>
      </c>
      <c r="G67" s="125">
        <v>144</v>
      </c>
      <c r="H67" s="126">
        <v>151.27926550328246</v>
      </c>
      <c r="I67" s="126">
        <v>179.14534841824602</v>
      </c>
      <c r="J67" s="126">
        <v>177.89042795000412</v>
      </c>
      <c r="K67" s="126">
        <v>147.69863884702335</v>
      </c>
      <c r="L67" s="125">
        <v>181</v>
      </c>
      <c r="M67" s="109">
        <v>166.93825165471242</v>
      </c>
      <c r="N67" s="109">
        <v>160.24540962875844</v>
      </c>
      <c r="O67" s="109">
        <v>159.01223884287305</v>
      </c>
      <c r="P67" s="109">
        <v>158.31299668356175</v>
      </c>
      <c r="Q67" s="266">
        <v>161</v>
      </c>
      <c r="R67" s="109">
        <v>162.28494645156647</v>
      </c>
      <c r="S67" s="109">
        <v>159.74195281705013</v>
      </c>
      <c r="T67" s="109">
        <v>170.66638659875019</v>
      </c>
      <c r="U67" s="109">
        <v>184.67020798294843</v>
      </c>
      <c r="V67" s="109">
        <v>64.853639625151033</v>
      </c>
      <c r="W67" s="110">
        <v>143.92988004981987</v>
      </c>
      <c r="X67" s="112">
        <v>202</v>
      </c>
      <c r="Y67" s="127">
        <v>236</v>
      </c>
    </row>
    <row r="68" spans="1:25" x14ac:dyDescent="0.25">
      <c r="A68" s="18" t="s">
        <v>118</v>
      </c>
      <c r="B68" s="125">
        <v>224</v>
      </c>
      <c r="C68" s="125">
        <v>223</v>
      </c>
      <c r="D68" s="125">
        <v>216</v>
      </c>
      <c r="E68" s="126">
        <v>203.95177648143024</v>
      </c>
      <c r="F68" s="126">
        <v>195.09376277245008</v>
      </c>
      <c r="G68" s="125">
        <v>194</v>
      </c>
      <c r="H68" s="126">
        <v>181.2115936588886</v>
      </c>
      <c r="I68" s="126">
        <v>180.66817880547359</v>
      </c>
      <c r="J68" s="126">
        <v>185.3714048504325</v>
      </c>
      <c r="K68" s="126">
        <v>178.45653090338223</v>
      </c>
      <c r="L68" s="125">
        <v>192</v>
      </c>
      <c r="M68" s="109">
        <v>204.56675899236416</v>
      </c>
      <c r="N68" s="109">
        <v>209.43264947658562</v>
      </c>
      <c r="O68" s="109">
        <v>214.0122164544089</v>
      </c>
      <c r="P68" s="109">
        <v>223.69377174289983</v>
      </c>
      <c r="Q68" s="266">
        <v>229</v>
      </c>
      <c r="R68" s="109">
        <v>239.77784706066657</v>
      </c>
      <c r="S68" s="109">
        <v>235.4609171517892</v>
      </c>
      <c r="T68" s="109">
        <v>245.87841234403359</v>
      </c>
      <c r="U68" s="109">
        <v>258.35732515306574</v>
      </c>
      <c r="V68" s="109">
        <v>81.599347205222372</v>
      </c>
      <c r="W68" s="110">
        <v>140.17969738711824</v>
      </c>
      <c r="X68" s="112">
        <v>261</v>
      </c>
      <c r="Y68" s="127">
        <v>317</v>
      </c>
    </row>
    <row r="69" spans="1:25" x14ac:dyDescent="0.25">
      <c r="A69" s="18" t="s">
        <v>119</v>
      </c>
      <c r="B69" s="125">
        <v>137</v>
      </c>
      <c r="C69" s="125">
        <v>140</v>
      </c>
      <c r="D69" s="125">
        <v>136</v>
      </c>
      <c r="E69" s="126">
        <v>118.91051706194858</v>
      </c>
      <c r="F69" s="126">
        <v>131.91642546745365</v>
      </c>
      <c r="G69" s="125">
        <v>133</v>
      </c>
      <c r="H69" s="126">
        <v>120.53676347255458</v>
      </c>
      <c r="I69" s="126">
        <v>152.77942143645637</v>
      </c>
      <c r="J69" s="126">
        <v>153.46506157627059</v>
      </c>
      <c r="K69" s="126">
        <v>139.58838068668476</v>
      </c>
      <c r="L69" s="125">
        <v>150</v>
      </c>
      <c r="M69" s="109">
        <v>149.88245046444294</v>
      </c>
      <c r="N69" s="109">
        <v>143.09525586486555</v>
      </c>
      <c r="O69" s="109">
        <v>149.69249643183602</v>
      </c>
      <c r="P69" s="109">
        <v>147.29741053373354</v>
      </c>
      <c r="Q69" s="266">
        <v>158</v>
      </c>
      <c r="R69" s="109">
        <v>160.28002193682522</v>
      </c>
      <c r="S69" s="109">
        <v>170.39332243778452</v>
      </c>
      <c r="T69" s="109">
        <v>178.57858942183555</v>
      </c>
      <c r="U69" s="109">
        <v>187.6964799820181</v>
      </c>
      <c r="V69" s="109">
        <v>70.148094539513494</v>
      </c>
      <c r="W69" s="110">
        <v>121.33595924482555</v>
      </c>
      <c r="X69" s="112">
        <v>185</v>
      </c>
      <c r="Y69" s="127">
        <v>220</v>
      </c>
    </row>
    <row r="70" spans="1:25" x14ac:dyDescent="0.25">
      <c r="A70" s="18" t="s">
        <v>120</v>
      </c>
      <c r="B70" s="125">
        <v>123</v>
      </c>
      <c r="C70" s="125">
        <v>136</v>
      </c>
      <c r="D70" s="125">
        <v>143</v>
      </c>
      <c r="E70" s="126">
        <v>128.82369636095555</v>
      </c>
      <c r="F70" s="126">
        <v>112.01492417746007</v>
      </c>
      <c r="G70" s="125">
        <v>111</v>
      </c>
      <c r="H70" s="126">
        <v>125.71518166196881</v>
      </c>
      <c r="I70" s="126">
        <v>113.3796507310396</v>
      </c>
      <c r="J70" s="126">
        <v>77.688326419381426</v>
      </c>
      <c r="K70" s="126">
        <v>95.822579870664597</v>
      </c>
      <c r="L70" s="125">
        <v>144</v>
      </c>
      <c r="M70" s="109">
        <v>155.55131925059925</v>
      </c>
      <c r="N70" s="109">
        <v>154.83050000328339</v>
      </c>
      <c r="O70" s="109">
        <v>148.68719637214994</v>
      </c>
      <c r="P70" s="109">
        <v>151.36035954179698</v>
      </c>
      <c r="Q70" s="266">
        <v>135</v>
      </c>
      <c r="R70" s="109">
        <v>134.70866169970506</v>
      </c>
      <c r="S70" s="109">
        <v>136.59886145037134</v>
      </c>
      <c r="T70" s="109">
        <v>142.51553989447009</v>
      </c>
      <c r="U70" s="109">
        <v>152.30958036482062</v>
      </c>
      <c r="V70" s="109">
        <v>67.305995907235854</v>
      </c>
      <c r="W70" s="110">
        <v>58.427313115278189</v>
      </c>
      <c r="X70" s="112">
        <v>139</v>
      </c>
      <c r="Y70" s="127">
        <v>175</v>
      </c>
    </row>
    <row r="71" spans="1:25" x14ac:dyDescent="0.25">
      <c r="A71" s="18" t="s">
        <v>121</v>
      </c>
      <c r="B71" s="125">
        <v>215</v>
      </c>
      <c r="C71" s="125">
        <v>206</v>
      </c>
      <c r="D71" s="125">
        <v>186</v>
      </c>
      <c r="E71" s="126">
        <v>178.44188186887553</v>
      </c>
      <c r="F71" s="126">
        <v>156.63670169895818</v>
      </c>
      <c r="G71" s="125">
        <v>158</v>
      </c>
      <c r="H71" s="126">
        <v>146.76924698972647</v>
      </c>
      <c r="I71" s="126">
        <v>151.77949118028027</v>
      </c>
      <c r="J71" s="126">
        <v>169.74903344254639</v>
      </c>
      <c r="K71" s="126">
        <v>178.62847233540427</v>
      </c>
      <c r="L71" s="125">
        <v>186</v>
      </c>
      <c r="M71" s="109">
        <v>209.31696813761687</v>
      </c>
      <c r="N71" s="109">
        <v>222.30398158425612</v>
      </c>
      <c r="O71" s="109">
        <v>236.64180462748251</v>
      </c>
      <c r="P71" s="109">
        <v>234.33666833525382</v>
      </c>
      <c r="Q71" s="266">
        <v>255</v>
      </c>
      <c r="R71" s="109">
        <v>260.30946557861347</v>
      </c>
      <c r="S71" s="109">
        <v>265.76429454216725</v>
      </c>
      <c r="T71" s="109">
        <v>279.11218590534855</v>
      </c>
      <c r="U71" s="109">
        <v>280.3977025538926</v>
      </c>
      <c r="V71" s="109">
        <v>134.52029181326031</v>
      </c>
      <c r="W71" s="110">
        <v>177.24620020188297</v>
      </c>
      <c r="X71" s="112">
        <v>244</v>
      </c>
      <c r="Y71" s="127">
        <v>277</v>
      </c>
    </row>
    <row r="72" spans="1:25" x14ac:dyDescent="0.25">
      <c r="A72" s="18" t="s">
        <v>122</v>
      </c>
      <c r="B72" s="125">
        <v>231</v>
      </c>
      <c r="C72" s="125">
        <v>262</v>
      </c>
      <c r="D72" s="125">
        <v>263</v>
      </c>
      <c r="E72" s="126">
        <v>230.58611263645085</v>
      </c>
      <c r="F72" s="126">
        <v>203.38330255054993</v>
      </c>
      <c r="G72" s="125">
        <v>221</v>
      </c>
      <c r="H72" s="126">
        <v>249.94064248650074</v>
      </c>
      <c r="I72" s="126">
        <v>253.258900606114</v>
      </c>
      <c r="J72" s="126">
        <v>270.239661353965</v>
      </c>
      <c r="K72" s="126">
        <v>278.89693016554708</v>
      </c>
      <c r="L72" s="125">
        <v>264</v>
      </c>
      <c r="M72" s="109">
        <v>269.31925674400611</v>
      </c>
      <c r="N72" s="109">
        <v>261.51451011947449</v>
      </c>
      <c r="O72" s="109">
        <v>260.58655230276224</v>
      </c>
      <c r="P72" s="109">
        <v>248.6715068468111</v>
      </c>
      <c r="Q72" s="266">
        <v>236</v>
      </c>
      <c r="R72" s="109">
        <v>221.8361439198228</v>
      </c>
      <c r="S72" s="109">
        <v>231.96581271448179</v>
      </c>
      <c r="T72" s="109">
        <v>255.37718862572979</v>
      </c>
      <c r="U72" s="109">
        <v>260.6216924189074</v>
      </c>
      <c r="V72" s="109">
        <v>66.129955086738832</v>
      </c>
      <c r="W72" s="110">
        <v>116.39290809215046</v>
      </c>
      <c r="X72" s="112">
        <v>208</v>
      </c>
      <c r="Y72" s="127">
        <v>266</v>
      </c>
    </row>
    <row r="73" spans="1:25" x14ac:dyDescent="0.25">
      <c r="A73" s="18" t="s">
        <v>123</v>
      </c>
      <c r="B73" s="125">
        <v>142</v>
      </c>
      <c r="C73" s="125">
        <v>121</v>
      </c>
      <c r="D73" s="125">
        <v>118</v>
      </c>
      <c r="E73" s="126">
        <v>122.58677767216231</v>
      </c>
      <c r="F73" s="126">
        <v>111.2638069271641</v>
      </c>
      <c r="G73" s="125">
        <v>114</v>
      </c>
      <c r="H73" s="126">
        <v>121.51898734177216</v>
      </c>
      <c r="I73" s="126">
        <v>128.83544715816407</v>
      </c>
      <c r="J73" s="126">
        <v>123.3566103218777</v>
      </c>
      <c r="K73" s="126">
        <v>149.63327206516135</v>
      </c>
      <c r="L73" s="125">
        <v>159</v>
      </c>
      <c r="M73" s="109">
        <v>162.09850673362175</v>
      </c>
      <c r="N73" s="109">
        <v>163.34659169697915</v>
      </c>
      <c r="O73" s="109">
        <v>176.0938241774534</v>
      </c>
      <c r="P73" s="109">
        <v>177.71680300080493</v>
      </c>
      <c r="Q73" s="266">
        <v>180</v>
      </c>
      <c r="R73" s="109">
        <v>184.15292058525401</v>
      </c>
      <c r="S73" s="109">
        <v>186.98329063224179</v>
      </c>
      <c r="T73" s="109">
        <v>186.38452911164271</v>
      </c>
      <c r="U73" s="109">
        <v>191.42319552605446</v>
      </c>
      <c r="V73" s="109">
        <v>71.782657606612915</v>
      </c>
      <c r="W73" s="110">
        <v>99.635060535594732</v>
      </c>
      <c r="X73" s="112">
        <v>177</v>
      </c>
      <c r="Y73" s="127">
        <v>189</v>
      </c>
    </row>
    <row r="74" spans="1:25" s="136" customFormat="1" ht="18" x14ac:dyDescent="0.25">
      <c r="A74" s="137" t="s">
        <v>124</v>
      </c>
      <c r="B74" s="134">
        <v>160</v>
      </c>
      <c r="C74" s="134">
        <v>161</v>
      </c>
      <c r="D74" s="134">
        <v>160</v>
      </c>
      <c r="E74" s="135">
        <v>175.64853219663158</v>
      </c>
      <c r="F74" s="135">
        <v>177.31504257455691</v>
      </c>
      <c r="G74" s="134">
        <v>178</v>
      </c>
      <c r="H74" s="135">
        <v>180.95704665939115</v>
      </c>
      <c r="I74" s="135">
        <v>185.62055872301536</v>
      </c>
      <c r="J74" s="135">
        <v>199.16070767681754</v>
      </c>
      <c r="K74" s="135">
        <v>203.91753080758772</v>
      </c>
      <c r="L74" s="134">
        <v>209</v>
      </c>
      <c r="M74" s="105">
        <v>208.6418124597694</v>
      </c>
      <c r="N74" s="105">
        <v>215.92475250421353</v>
      </c>
      <c r="O74" s="105">
        <v>226.26249856093676</v>
      </c>
      <c r="P74" s="105">
        <v>225.40870531129974</v>
      </c>
      <c r="Q74" s="265">
        <v>231</v>
      </c>
      <c r="R74" s="105">
        <v>214.88079975851275</v>
      </c>
      <c r="S74" s="105">
        <v>243.05551617418527</v>
      </c>
      <c r="T74" s="105">
        <v>247.70365829466644</v>
      </c>
      <c r="U74" s="105">
        <v>253.33834826636547</v>
      </c>
      <c r="V74" s="105">
        <v>94.18014835197306</v>
      </c>
      <c r="W74" s="106">
        <v>173.88307436200063</v>
      </c>
      <c r="X74" s="117">
        <v>223</v>
      </c>
      <c r="Y74" s="123">
        <v>248</v>
      </c>
    </row>
    <row r="75" spans="1:25" x14ac:dyDescent="0.25">
      <c r="A75" s="18" t="s">
        <v>125</v>
      </c>
      <c r="B75" s="125">
        <v>90</v>
      </c>
      <c r="C75" s="125">
        <v>118</v>
      </c>
      <c r="D75" s="125">
        <v>136</v>
      </c>
      <c r="E75" s="126">
        <v>147.54692081383982</v>
      </c>
      <c r="F75" s="126">
        <v>128.35298180841372</v>
      </c>
      <c r="G75" s="125">
        <v>120</v>
      </c>
      <c r="H75" s="126">
        <v>131.55936105130081</v>
      </c>
      <c r="I75" s="126">
        <v>142.29652553999298</v>
      </c>
      <c r="J75" s="126">
        <v>161.53212467440844</v>
      </c>
      <c r="K75" s="126">
        <v>136.78525366017161</v>
      </c>
      <c r="L75" s="125">
        <v>148</v>
      </c>
      <c r="M75" s="109">
        <v>148.83628009189889</v>
      </c>
      <c r="N75" s="109">
        <v>141.58105995139991</v>
      </c>
      <c r="O75" s="109">
        <v>147.28164094864479</v>
      </c>
      <c r="P75" s="109">
        <v>155.18484264790078</v>
      </c>
      <c r="Q75" s="266">
        <v>152</v>
      </c>
      <c r="R75" s="109">
        <v>147.61673845451693</v>
      </c>
      <c r="S75" s="109">
        <v>164.66487024962325</v>
      </c>
      <c r="T75" s="109">
        <v>170.89479388644364</v>
      </c>
      <c r="U75" s="109">
        <v>171.86910131335807</v>
      </c>
      <c r="V75" s="109">
        <v>55.780102998023139</v>
      </c>
      <c r="W75" s="110">
        <v>81.499279192695809</v>
      </c>
      <c r="X75" s="112">
        <v>139</v>
      </c>
      <c r="Y75" s="127">
        <v>171</v>
      </c>
    </row>
    <row r="76" spans="1:25" x14ac:dyDescent="0.25">
      <c r="A76" s="18" t="s">
        <v>126</v>
      </c>
      <c r="B76" s="125">
        <v>217</v>
      </c>
      <c r="C76" s="125">
        <v>208</v>
      </c>
      <c r="D76" s="125">
        <v>208</v>
      </c>
      <c r="E76" s="126">
        <v>217.48892862184371</v>
      </c>
      <c r="F76" s="126">
        <v>220.33921727698697</v>
      </c>
      <c r="G76" s="125">
        <v>230</v>
      </c>
      <c r="H76" s="126">
        <v>233.40613173425498</v>
      </c>
      <c r="I76" s="126">
        <v>227.44995950613901</v>
      </c>
      <c r="J76" s="126">
        <v>234.06233539777625</v>
      </c>
      <c r="K76" s="126">
        <v>259.7993600228603</v>
      </c>
      <c r="L76" s="125">
        <v>253</v>
      </c>
      <c r="M76" s="109">
        <v>261.22841739368931</v>
      </c>
      <c r="N76" s="109">
        <v>256.5177186251114</v>
      </c>
      <c r="O76" s="109">
        <v>275.79514874735418</v>
      </c>
      <c r="P76" s="109">
        <v>287.26899488461822</v>
      </c>
      <c r="Q76" s="266">
        <v>301</v>
      </c>
      <c r="R76" s="109">
        <v>291.84769038413253</v>
      </c>
      <c r="S76" s="109">
        <v>312.30340924480953</v>
      </c>
      <c r="T76" s="109">
        <v>309.35178024264349</v>
      </c>
      <c r="U76" s="109">
        <v>313.84313732764713</v>
      </c>
      <c r="V76" s="109">
        <v>127.09902351204022</v>
      </c>
      <c r="W76" s="110">
        <v>214.82108842996581</v>
      </c>
      <c r="X76" s="112">
        <v>283</v>
      </c>
      <c r="Y76" s="127">
        <v>325</v>
      </c>
    </row>
    <row r="77" spans="1:25" x14ac:dyDescent="0.25">
      <c r="A77" s="18" t="s">
        <v>127</v>
      </c>
      <c r="B77" s="125">
        <v>72</v>
      </c>
      <c r="C77" s="125">
        <v>90</v>
      </c>
      <c r="D77" s="125">
        <v>99</v>
      </c>
      <c r="E77" s="126">
        <v>125.46710548608735</v>
      </c>
      <c r="F77" s="126">
        <v>110</v>
      </c>
      <c r="G77" s="126">
        <v>115.55466695917424</v>
      </c>
      <c r="H77" s="126">
        <v>126.44442990015345</v>
      </c>
      <c r="I77" s="126">
        <v>134.15085402145209</v>
      </c>
      <c r="J77" s="126">
        <v>141.80746150277599</v>
      </c>
      <c r="K77" s="126">
        <v>153.71842279489985</v>
      </c>
      <c r="L77" s="126">
        <v>160.16957397192829</v>
      </c>
      <c r="M77" s="109">
        <v>165.90930737815819</v>
      </c>
      <c r="N77" s="109">
        <v>186.37559959180874</v>
      </c>
      <c r="O77" s="109">
        <v>191.69766798031844</v>
      </c>
      <c r="P77" s="109">
        <v>171.90530527900015</v>
      </c>
      <c r="Q77" s="266">
        <v>168</v>
      </c>
      <c r="R77" s="109">
        <v>131.10429523557502</v>
      </c>
      <c r="S77" s="109">
        <v>196.94910593187817</v>
      </c>
      <c r="T77" s="109">
        <v>201.28509692236136</v>
      </c>
      <c r="U77" s="109">
        <v>215.58168048276241</v>
      </c>
      <c r="V77" s="109">
        <v>34.71762601190386</v>
      </c>
      <c r="W77" s="110">
        <v>48.032113048339291</v>
      </c>
      <c r="X77" s="112">
        <v>170</v>
      </c>
      <c r="Y77" s="127">
        <v>200</v>
      </c>
    </row>
    <row r="78" spans="1:25" x14ac:dyDescent="0.25">
      <c r="A78" s="24" t="s">
        <v>79</v>
      </c>
      <c r="B78" s="125"/>
      <c r="C78" s="125"/>
      <c r="D78" s="125"/>
      <c r="E78" s="126"/>
      <c r="F78" s="126"/>
      <c r="G78" s="125"/>
      <c r="H78" s="125"/>
      <c r="I78" s="125"/>
      <c r="J78" s="125"/>
      <c r="K78" s="125"/>
      <c r="L78" s="125"/>
      <c r="M78" s="109"/>
      <c r="N78" s="109"/>
      <c r="O78" s="109"/>
      <c r="P78" s="109"/>
      <c r="Q78" s="268"/>
      <c r="R78" s="109"/>
      <c r="S78" s="109"/>
      <c r="T78" s="109"/>
      <c r="U78" s="118"/>
      <c r="V78" s="109"/>
      <c r="W78" s="110"/>
      <c r="X78" s="111"/>
      <c r="Y78" s="129"/>
    </row>
    <row r="79" spans="1:25" ht="29.25" x14ac:dyDescent="0.25">
      <c r="A79" s="20" t="s">
        <v>128</v>
      </c>
      <c r="B79" s="125">
        <v>37</v>
      </c>
      <c r="C79" s="125">
        <v>56</v>
      </c>
      <c r="D79" s="125">
        <v>75</v>
      </c>
      <c r="E79" s="126">
        <v>62.11803117661097</v>
      </c>
      <c r="F79" s="126">
        <v>78.745126444918199</v>
      </c>
      <c r="G79" s="125">
        <v>91</v>
      </c>
      <c r="H79" s="126">
        <v>111.45165784341042</v>
      </c>
      <c r="I79" s="126">
        <v>110.90779887460609</v>
      </c>
      <c r="J79" s="126">
        <v>114.56956295317069</v>
      </c>
      <c r="K79" s="126">
        <v>130.75343194706932</v>
      </c>
      <c r="L79" s="125">
        <v>136</v>
      </c>
      <c r="M79" s="109">
        <v>130.35176262040599</v>
      </c>
      <c r="N79" s="109">
        <v>151.1993347229272</v>
      </c>
      <c r="O79" s="109">
        <v>161.5694456736862</v>
      </c>
      <c r="P79" s="109">
        <v>161.66731229958691</v>
      </c>
      <c r="Q79" s="266">
        <v>158</v>
      </c>
      <c r="R79" s="109">
        <v>144.61998435059539</v>
      </c>
      <c r="S79" s="109">
        <v>142.0239437647929</v>
      </c>
      <c r="T79" s="109">
        <v>145.97979793133311</v>
      </c>
      <c r="U79" s="109">
        <v>157.78340533293607</v>
      </c>
      <c r="V79" s="109">
        <v>31.101697821580327</v>
      </c>
      <c r="W79" s="110">
        <v>71.572184739473727</v>
      </c>
      <c r="X79" s="112">
        <v>135</v>
      </c>
      <c r="Y79" s="127">
        <v>162</v>
      </c>
    </row>
    <row r="80" spans="1:25" ht="19.5" x14ac:dyDescent="0.25">
      <c r="A80" s="20" t="s">
        <v>129</v>
      </c>
      <c r="B80" s="125" t="s">
        <v>81</v>
      </c>
      <c r="C80" s="125" t="s">
        <v>81</v>
      </c>
      <c r="D80" s="125" t="s">
        <v>81</v>
      </c>
      <c r="E80" s="126" t="s">
        <v>81</v>
      </c>
      <c r="F80" s="132" t="s">
        <v>81</v>
      </c>
      <c r="G80" s="130" t="s">
        <v>82</v>
      </c>
      <c r="H80" s="130" t="s">
        <v>81</v>
      </c>
      <c r="I80" s="130" t="s">
        <v>81</v>
      </c>
      <c r="J80" s="130" t="s">
        <v>81</v>
      </c>
      <c r="K80" s="130" t="s">
        <v>81</v>
      </c>
      <c r="L80" s="130" t="s">
        <v>82</v>
      </c>
      <c r="M80" s="109" t="s">
        <v>82</v>
      </c>
      <c r="N80" s="109" t="s">
        <v>82</v>
      </c>
      <c r="O80" s="109" t="s">
        <v>82</v>
      </c>
      <c r="P80" s="109" t="s">
        <v>82</v>
      </c>
      <c r="Q80" s="266" t="s">
        <v>130</v>
      </c>
      <c r="R80" s="109" t="s">
        <v>82</v>
      </c>
      <c r="S80" s="109" t="s">
        <v>82</v>
      </c>
      <c r="T80" s="109" t="s">
        <v>82</v>
      </c>
      <c r="U80" s="109" t="s">
        <v>82</v>
      </c>
      <c r="V80" s="109" t="s">
        <v>82</v>
      </c>
      <c r="W80" s="110" t="s">
        <v>82</v>
      </c>
      <c r="X80" s="124" t="s">
        <v>82</v>
      </c>
      <c r="Y80" s="124" t="s">
        <v>82</v>
      </c>
    </row>
    <row r="81" spans="1:25" ht="19.5" x14ac:dyDescent="0.25">
      <c r="A81" s="20" t="s">
        <v>131</v>
      </c>
      <c r="B81" s="130">
        <v>134</v>
      </c>
      <c r="C81" s="130">
        <v>160</v>
      </c>
      <c r="D81" s="130">
        <v>163</v>
      </c>
      <c r="E81" s="126">
        <v>243.2594340658633</v>
      </c>
      <c r="F81" s="126">
        <v>188</v>
      </c>
      <c r="G81" s="126">
        <v>188.99219682056506</v>
      </c>
      <c r="H81" s="126">
        <v>193.46644048481943</v>
      </c>
      <c r="I81" s="126">
        <v>213.84695201432856</v>
      </c>
      <c r="J81" s="126">
        <v>228.96003503346137</v>
      </c>
      <c r="K81" s="126">
        <v>240.42097373880571</v>
      </c>
      <c r="L81" s="126">
        <v>250.4634545276574</v>
      </c>
      <c r="M81" s="109">
        <v>271.36080504689755</v>
      </c>
      <c r="N81" s="109">
        <v>298.5455325414631</v>
      </c>
      <c r="O81" s="109">
        <v>298.06428617579547</v>
      </c>
      <c r="P81" s="109">
        <v>246.40617018889515</v>
      </c>
      <c r="Q81" s="266">
        <v>238</v>
      </c>
      <c r="R81" s="109">
        <v>320.63727748705151</v>
      </c>
      <c r="S81" s="109">
        <v>323.32718695465718</v>
      </c>
      <c r="T81" s="109">
        <v>327.68274452603936</v>
      </c>
      <c r="U81" s="109">
        <v>347.67461892335075</v>
      </c>
      <c r="V81" s="109">
        <v>110.53078765337645</v>
      </c>
      <c r="W81" s="110">
        <v>282.82375143087893</v>
      </c>
      <c r="X81" s="112">
        <v>262</v>
      </c>
      <c r="Y81" s="127">
        <v>304</v>
      </c>
    </row>
    <row r="82" spans="1:25" x14ac:dyDescent="0.25">
      <c r="A82" s="18" t="s">
        <v>132</v>
      </c>
      <c r="B82" s="125">
        <v>187</v>
      </c>
      <c r="C82" s="125">
        <v>177</v>
      </c>
      <c r="D82" s="125">
        <v>164</v>
      </c>
      <c r="E82" s="126">
        <v>177.3978357854717</v>
      </c>
      <c r="F82" s="126">
        <v>199.60427896223777</v>
      </c>
      <c r="G82" s="125">
        <v>186</v>
      </c>
      <c r="H82" s="126">
        <v>180.73343899405216</v>
      </c>
      <c r="I82" s="126">
        <v>194.38671849167358</v>
      </c>
      <c r="J82" s="126">
        <v>220.93800572477215</v>
      </c>
      <c r="K82" s="126">
        <v>201.0154697509326</v>
      </c>
      <c r="L82" s="125">
        <v>217</v>
      </c>
      <c r="M82" s="109">
        <v>201.26607864385767</v>
      </c>
      <c r="N82" s="109">
        <v>214.18114614475374</v>
      </c>
      <c r="O82" s="109">
        <v>219.73819476974359</v>
      </c>
      <c r="P82" s="109">
        <v>220.85983670451253</v>
      </c>
      <c r="Q82" s="266">
        <v>229</v>
      </c>
      <c r="R82" s="109">
        <v>223.12806940264997</v>
      </c>
      <c r="S82" s="109">
        <v>224.61250057153308</v>
      </c>
      <c r="T82" s="109">
        <v>238.87371388103526</v>
      </c>
      <c r="U82" s="109">
        <v>237.92879871292726</v>
      </c>
      <c r="V82" s="109">
        <v>99.302223264836101</v>
      </c>
      <c r="W82" s="110">
        <v>169.91244878089128</v>
      </c>
      <c r="X82" s="112">
        <v>226</v>
      </c>
      <c r="Y82" s="127">
        <v>225</v>
      </c>
    </row>
    <row r="83" spans="1:25" s="136" customFormat="1" ht="18" x14ac:dyDescent="0.25">
      <c r="A83" s="137" t="s">
        <v>133</v>
      </c>
      <c r="B83" s="134">
        <v>218</v>
      </c>
      <c r="C83" s="134">
        <v>213</v>
      </c>
      <c r="D83" s="135">
        <v>212</v>
      </c>
      <c r="E83" s="135">
        <v>208.22706997375926</v>
      </c>
      <c r="F83" s="135">
        <v>207.9882441180936</v>
      </c>
      <c r="G83" s="135">
        <v>204.8115123979895</v>
      </c>
      <c r="H83" s="135">
        <v>220.490834427984</v>
      </c>
      <c r="I83" s="135">
        <v>228.96629700727922</v>
      </c>
      <c r="J83" s="135">
        <v>231.98792919291608</v>
      </c>
      <c r="K83" s="135">
        <v>233.35565537029797</v>
      </c>
      <c r="L83" s="135">
        <v>242.66464005016516</v>
      </c>
      <c r="M83" s="105">
        <v>259.84564710945517</v>
      </c>
      <c r="N83" s="105">
        <v>256.77024251777431</v>
      </c>
      <c r="O83" s="105">
        <v>267.884994216807</v>
      </c>
      <c r="P83" s="105">
        <v>269.70976075297278</v>
      </c>
      <c r="Q83" s="265">
        <v>263</v>
      </c>
      <c r="R83" s="105">
        <v>219.08811051378663</v>
      </c>
      <c r="S83" s="105">
        <v>257.12596382191555</v>
      </c>
      <c r="T83" s="105">
        <v>273.00768846594531</v>
      </c>
      <c r="U83" s="105">
        <v>279.91993805138077</v>
      </c>
      <c r="V83" s="105">
        <v>108.32346455707929</v>
      </c>
      <c r="W83" s="106">
        <v>186.41028203375714</v>
      </c>
      <c r="X83" s="117">
        <v>271</v>
      </c>
      <c r="Y83" s="123">
        <v>299</v>
      </c>
    </row>
    <row r="84" spans="1:25" x14ac:dyDescent="0.25">
      <c r="A84" s="18" t="s">
        <v>134</v>
      </c>
      <c r="B84" s="125">
        <v>11</v>
      </c>
      <c r="C84" s="125">
        <v>24</v>
      </c>
      <c r="D84" s="125">
        <v>17</v>
      </c>
      <c r="E84" s="126">
        <v>21.695717561204113</v>
      </c>
      <c r="F84" s="126">
        <v>20.745658230098989</v>
      </c>
      <c r="G84" s="125">
        <v>21</v>
      </c>
      <c r="H84" s="126">
        <v>14.872910975712536</v>
      </c>
      <c r="I84" s="126">
        <v>64.711810152344441</v>
      </c>
      <c r="J84" s="126">
        <v>33.348372795574477</v>
      </c>
      <c r="K84" s="126">
        <v>41.455932343918413</v>
      </c>
      <c r="L84" s="125">
        <v>39</v>
      </c>
      <c r="M84" s="109">
        <v>40.58304305184484</v>
      </c>
      <c r="N84" s="109">
        <v>37.037393337117244</v>
      </c>
      <c r="O84" s="109">
        <v>47.484291812556961</v>
      </c>
      <c r="P84" s="109">
        <v>67.889311736245233</v>
      </c>
      <c r="Q84" s="266">
        <v>86</v>
      </c>
      <c r="R84" s="109">
        <v>91.180646907693841</v>
      </c>
      <c r="S84" s="109">
        <v>78.652111287999404</v>
      </c>
      <c r="T84" s="109">
        <v>112.78658692623378</v>
      </c>
      <c r="U84" s="109">
        <v>114.14984416888494</v>
      </c>
      <c r="V84" s="109">
        <v>29.82559130418316</v>
      </c>
      <c r="W84" s="110">
        <v>64.936296071591073</v>
      </c>
      <c r="X84" s="112">
        <v>76</v>
      </c>
      <c r="Y84" s="127">
        <v>135</v>
      </c>
    </row>
    <row r="85" spans="1:25" x14ac:dyDescent="0.25">
      <c r="A85" s="18" t="s">
        <v>135</v>
      </c>
      <c r="B85" s="125">
        <v>193</v>
      </c>
      <c r="C85" s="125">
        <v>190</v>
      </c>
      <c r="D85" s="125">
        <v>198</v>
      </c>
      <c r="E85" s="126">
        <v>116.96289622409698</v>
      </c>
      <c r="F85" s="126">
        <v>87.024485077763771</v>
      </c>
      <c r="G85" s="125">
        <v>124</v>
      </c>
      <c r="H85" s="126">
        <v>187.03138888980681</v>
      </c>
      <c r="I85" s="126">
        <v>123.73379087339559</v>
      </c>
      <c r="J85" s="126">
        <v>110.98524027647802</v>
      </c>
      <c r="K85" s="126">
        <v>82.921175913683612</v>
      </c>
      <c r="L85" s="125">
        <v>48</v>
      </c>
      <c r="M85" s="109">
        <v>104.24692924806237</v>
      </c>
      <c r="N85" s="109">
        <v>102.44548321730362</v>
      </c>
      <c r="O85" s="109">
        <v>86.233702952141883</v>
      </c>
      <c r="P85" s="109">
        <v>80.592498208170738</v>
      </c>
      <c r="Q85" s="266">
        <v>97</v>
      </c>
      <c r="R85" s="109">
        <v>723.27852809996671</v>
      </c>
      <c r="S85" s="109">
        <v>123.53918023373116</v>
      </c>
      <c r="T85" s="109">
        <v>128.76895039475826</v>
      </c>
      <c r="U85" s="109">
        <v>281.90710460701962</v>
      </c>
      <c r="V85" s="109">
        <v>77.436228102420714</v>
      </c>
      <c r="W85" s="110">
        <v>236.12504179204279</v>
      </c>
      <c r="X85" s="112">
        <v>315</v>
      </c>
      <c r="Y85" s="127">
        <v>420</v>
      </c>
    </row>
    <row r="86" spans="1:25" x14ac:dyDescent="0.25">
      <c r="A86" s="18" t="s">
        <v>136</v>
      </c>
      <c r="B86" s="125">
        <v>147</v>
      </c>
      <c r="C86" s="125">
        <v>167</v>
      </c>
      <c r="D86" s="125">
        <v>186</v>
      </c>
      <c r="E86" s="126">
        <v>167.67714694849678</v>
      </c>
      <c r="F86" s="126">
        <v>208.63674600792299</v>
      </c>
      <c r="G86" s="125">
        <v>193</v>
      </c>
      <c r="H86" s="126">
        <v>170.89779560623646</v>
      </c>
      <c r="I86" s="126">
        <v>175.25563604054034</v>
      </c>
      <c r="J86" s="126">
        <v>173.25382343535429</v>
      </c>
      <c r="K86" s="126">
        <v>148.78632067585059</v>
      </c>
      <c r="L86" s="125">
        <v>181</v>
      </c>
      <c r="M86" s="109">
        <v>195.165016811616</v>
      </c>
      <c r="N86" s="109">
        <v>202.5950930718106</v>
      </c>
      <c r="O86" s="109">
        <v>251.47347740667979</v>
      </c>
      <c r="P86" s="109">
        <v>223.60100182200316</v>
      </c>
      <c r="Q86" s="266">
        <v>248</v>
      </c>
      <c r="R86" s="109">
        <v>63.94655921173355</v>
      </c>
      <c r="S86" s="109">
        <v>232.62570948990751</v>
      </c>
      <c r="T86" s="109">
        <v>218.84187841130426</v>
      </c>
      <c r="U86" s="109">
        <v>249.54682667349442</v>
      </c>
      <c r="V86" s="109">
        <v>89.522348947321419</v>
      </c>
      <c r="W86" s="110">
        <v>202.9330844519591</v>
      </c>
      <c r="X86" s="112">
        <v>210</v>
      </c>
      <c r="Y86" s="127">
        <v>258</v>
      </c>
    </row>
    <row r="87" spans="1:25" x14ac:dyDescent="0.25">
      <c r="A87" s="18" t="s">
        <v>137</v>
      </c>
      <c r="B87" s="125">
        <v>144</v>
      </c>
      <c r="C87" s="125">
        <v>156</v>
      </c>
      <c r="D87" s="125">
        <v>154</v>
      </c>
      <c r="E87" s="126">
        <v>150.0411047694287</v>
      </c>
      <c r="F87" s="126">
        <v>143.8740262972139</v>
      </c>
      <c r="G87" s="125">
        <v>151</v>
      </c>
      <c r="H87" s="126">
        <v>149.82315000761574</v>
      </c>
      <c r="I87" s="126">
        <v>137.50188268373469</v>
      </c>
      <c r="J87" s="126">
        <v>156.07996461424375</v>
      </c>
      <c r="K87" s="126">
        <v>150.93412823938525</v>
      </c>
      <c r="L87" s="125">
        <v>157</v>
      </c>
      <c r="M87" s="109">
        <v>176.43879459940251</v>
      </c>
      <c r="N87" s="109">
        <v>182.87784212523655</v>
      </c>
      <c r="O87" s="109">
        <v>175.66115676312342</v>
      </c>
      <c r="P87" s="109">
        <v>181.46134431088703</v>
      </c>
      <c r="Q87" s="266">
        <v>167</v>
      </c>
      <c r="R87" s="109">
        <v>59.023638405463004</v>
      </c>
      <c r="S87" s="109">
        <v>185.40613197930543</v>
      </c>
      <c r="T87" s="109">
        <v>193.38284369957549</v>
      </c>
      <c r="U87" s="109">
        <v>200.48115477145149</v>
      </c>
      <c r="V87" s="109">
        <v>80.323285376317315</v>
      </c>
      <c r="W87" s="110">
        <v>150.37068282273691</v>
      </c>
      <c r="X87" s="112">
        <v>220</v>
      </c>
      <c r="Y87" s="127">
        <v>234</v>
      </c>
    </row>
    <row r="88" spans="1:25" x14ac:dyDescent="0.25">
      <c r="A88" s="18" t="s">
        <v>138</v>
      </c>
      <c r="B88" s="125">
        <v>316</v>
      </c>
      <c r="C88" s="125">
        <v>285</v>
      </c>
      <c r="D88" s="125">
        <v>278</v>
      </c>
      <c r="E88" s="126">
        <v>268.69022507811627</v>
      </c>
      <c r="F88" s="126">
        <v>261.64602501681571</v>
      </c>
      <c r="G88" s="125">
        <v>247</v>
      </c>
      <c r="H88" s="126">
        <v>259.88933879756559</v>
      </c>
      <c r="I88" s="126">
        <v>277.45133338894323</v>
      </c>
      <c r="J88" s="126">
        <v>286.58086173214213</v>
      </c>
      <c r="K88" s="126">
        <v>299.07629481466944</v>
      </c>
      <c r="L88" s="125">
        <v>291</v>
      </c>
      <c r="M88" s="109">
        <v>317.28523526283828</v>
      </c>
      <c r="N88" s="109">
        <v>300.98246613595558</v>
      </c>
      <c r="O88" s="109">
        <v>304.99299771711196</v>
      </c>
      <c r="P88" s="109">
        <v>310.39144801756754</v>
      </c>
      <c r="Q88" s="266">
        <v>318</v>
      </c>
      <c r="R88" s="109">
        <v>143.01965954989336</v>
      </c>
      <c r="S88" s="109">
        <v>326.65747942505777</v>
      </c>
      <c r="T88" s="109">
        <v>328.14821424665314</v>
      </c>
      <c r="U88" s="109">
        <v>343.50685796593029</v>
      </c>
      <c r="V88" s="109">
        <v>124.37134227579328</v>
      </c>
      <c r="W88" s="110">
        <v>208.75278864558294</v>
      </c>
      <c r="X88" s="112">
        <v>357</v>
      </c>
      <c r="Y88" s="127">
        <v>385</v>
      </c>
    </row>
    <row r="89" spans="1:25" x14ac:dyDescent="0.25">
      <c r="A89" s="18" t="s">
        <v>139</v>
      </c>
      <c r="B89" s="125">
        <v>159</v>
      </c>
      <c r="C89" s="125">
        <v>160</v>
      </c>
      <c r="D89" s="125">
        <v>164</v>
      </c>
      <c r="E89" s="126">
        <v>153.87914230019493</v>
      </c>
      <c r="F89" s="126">
        <v>154.55901826065752</v>
      </c>
      <c r="G89" s="125">
        <v>165</v>
      </c>
      <c r="H89" s="126">
        <v>179.81557108481738</v>
      </c>
      <c r="I89" s="126">
        <v>194.80814952165355</v>
      </c>
      <c r="J89" s="126">
        <v>182.02589148026652</v>
      </c>
      <c r="K89" s="126">
        <v>189.90819194882542</v>
      </c>
      <c r="L89" s="125">
        <v>200</v>
      </c>
      <c r="M89" s="109">
        <v>209.89424923551184</v>
      </c>
      <c r="N89" s="109">
        <v>206.55233339782507</v>
      </c>
      <c r="O89" s="109">
        <v>226.45651304045123</v>
      </c>
      <c r="P89" s="109">
        <v>230.37454468778299</v>
      </c>
      <c r="Q89" s="266">
        <v>239</v>
      </c>
      <c r="R89" s="109">
        <v>227.29729964842863</v>
      </c>
      <c r="S89" s="109">
        <v>222.58741586589827</v>
      </c>
      <c r="T89" s="109">
        <v>232.19701615401087</v>
      </c>
      <c r="U89" s="109">
        <v>235.43797965955892</v>
      </c>
      <c r="V89" s="109">
        <v>66.023181379536993</v>
      </c>
      <c r="W89" s="110">
        <v>117.78518326472366</v>
      </c>
      <c r="X89" s="112">
        <v>217</v>
      </c>
      <c r="Y89" s="127">
        <v>251</v>
      </c>
    </row>
    <row r="90" spans="1:25" x14ac:dyDescent="0.25">
      <c r="A90" s="18" t="s">
        <v>140</v>
      </c>
      <c r="B90" s="125">
        <v>134</v>
      </c>
      <c r="C90" s="125">
        <v>118</v>
      </c>
      <c r="D90" s="125">
        <v>115</v>
      </c>
      <c r="E90" s="126">
        <v>127.59853442380506</v>
      </c>
      <c r="F90" s="126">
        <v>128.63762118380325</v>
      </c>
      <c r="G90" s="125">
        <v>129</v>
      </c>
      <c r="H90" s="126">
        <v>139.16458331097974</v>
      </c>
      <c r="I90" s="126">
        <v>137.07662098044815</v>
      </c>
      <c r="J90" s="126">
        <v>133.28323064441705</v>
      </c>
      <c r="K90" s="126">
        <v>147.9460013313338</v>
      </c>
      <c r="L90" s="125">
        <v>149</v>
      </c>
      <c r="M90" s="109">
        <v>166.43319082839164</v>
      </c>
      <c r="N90" s="109">
        <v>164.52137976459892</v>
      </c>
      <c r="O90" s="109">
        <v>183.91754235568726</v>
      </c>
      <c r="P90" s="109">
        <v>193.43147510211841</v>
      </c>
      <c r="Q90" s="266">
        <v>193</v>
      </c>
      <c r="R90" s="109">
        <v>193.16914879233263</v>
      </c>
      <c r="S90" s="109">
        <v>186.9382944042469</v>
      </c>
      <c r="T90" s="109">
        <v>192.25501871543753</v>
      </c>
      <c r="U90" s="109">
        <v>206.5129501613406</v>
      </c>
      <c r="V90" s="109">
        <v>67.324938083068517</v>
      </c>
      <c r="W90" s="110">
        <v>147.82498963422327</v>
      </c>
      <c r="X90" s="112">
        <v>173</v>
      </c>
      <c r="Y90" s="127">
        <v>178</v>
      </c>
    </row>
    <row r="91" spans="1:25" x14ac:dyDescent="0.25">
      <c r="A91" s="18" t="s">
        <v>141</v>
      </c>
      <c r="B91" s="125">
        <v>260</v>
      </c>
      <c r="C91" s="125">
        <v>278</v>
      </c>
      <c r="D91" s="125">
        <v>284</v>
      </c>
      <c r="E91" s="126">
        <v>283.76277230839349</v>
      </c>
      <c r="F91" s="126">
        <v>240.33086785397683</v>
      </c>
      <c r="G91" s="125">
        <v>230</v>
      </c>
      <c r="H91" s="126">
        <v>290.22747436462288</v>
      </c>
      <c r="I91" s="126">
        <v>300.38250091400215</v>
      </c>
      <c r="J91" s="126">
        <v>319.56006160649326</v>
      </c>
      <c r="K91" s="126">
        <v>334.31766919912525</v>
      </c>
      <c r="L91" s="125">
        <v>352</v>
      </c>
      <c r="M91" s="109">
        <v>364.15817088766448</v>
      </c>
      <c r="N91" s="109">
        <v>366.23810513070333</v>
      </c>
      <c r="O91" s="109">
        <v>368.77463376743708</v>
      </c>
      <c r="P91" s="109">
        <v>369.07575836523745</v>
      </c>
      <c r="Q91" s="266">
        <v>327</v>
      </c>
      <c r="R91" s="109">
        <v>328.45112036407738</v>
      </c>
      <c r="S91" s="109">
        <v>349.28434286409583</v>
      </c>
      <c r="T91" s="109">
        <v>362.32026256890953</v>
      </c>
      <c r="U91" s="109">
        <v>336.45545195960113</v>
      </c>
      <c r="V91" s="109">
        <v>173.11590820830912</v>
      </c>
      <c r="W91" s="110">
        <v>273.08867398213295</v>
      </c>
      <c r="X91" s="112">
        <v>335</v>
      </c>
      <c r="Y91" s="127">
        <v>394</v>
      </c>
    </row>
    <row r="92" spans="1:25" x14ac:dyDescent="0.25">
      <c r="A92" s="18" t="s">
        <v>142</v>
      </c>
      <c r="B92" s="125">
        <v>325</v>
      </c>
      <c r="C92" s="125">
        <v>318</v>
      </c>
      <c r="D92" s="125">
        <v>330</v>
      </c>
      <c r="E92" s="126">
        <v>345.81976191825805</v>
      </c>
      <c r="F92" s="126">
        <v>339.38268076593312</v>
      </c>
      <c r="G92" s="125">
        <v>334</v>
      </c>
      <c r="H92" s="126">
        <v>325.30842851349769</v>
      </c>
      <c r="I92" s="126">
        <v>336.93875651433274</v>
      </c>
      <c r="J92" s="126">
        <v>347.65081991838247</v>
      </c>
      <c r="K92" s="126">
        <v>339.8041141073092</v>
      </c>
      <c r="L92" s="125">
        <v>360</v>
      </c>
      <c r="M92" s="109">
        <v>381.43078836795638</v>
      </c>
      <c r="N92" s="109">
        <v>373.24983633844704</v>
      </c>
      <c r="O92" s="109">
        <v>382.82959457776673</v>
      </c>
      <c r="P92" s="109">
        <v>367.31753469689062</v>
      </c>
      <c r="Q92" s="266">
        <v>354</v>
      </c>
      <c r="R92" s="109">
        <v>312.54668443033142</v>
      </c>
      <c r="S92" s="109">
        <v>263.70012151441119</v>
      </c>
      <c r="T92" s="109">
        <v>337.95285009318019</v>
      </c>
      <c r="U92" s="109">
        <v>350.43841381937636</v>
      </c>
      <c r="V92" s="109">
        <v>156.11828181042202</v>
      </c>
      <c r="W92" s="110">
        <v>226.88322190262309</v>
      </c>
      <c r="X92" s="112">
        <v>323</v>
      </c>
      <c r="Y92" s="127">
        <v>342</v>
      </c>
    </row>
    <row r="93" spans="1:25" x14ac:dyDescent="0.25">
      <c r="A93" s="18" t="s">
        <v>143</v>
      </c>
      <c r="B93" s="125">
        <v>260</v>
      </c>
      <c r="C93" s="125">
        <v>236</v>
      </c>
      <c r="D93" s="125">
        <v>186</v>
      </c>
      <c r="E93" s="126">
        <v>155.41216380960427</v>
      </c>
      <c r="F93" s="126">
        <v>293.53507139624043</v>
      </c>
      <c r="G93" s="125">
        <v>272</v>
      </c>
      <c r="H93" s="126">
        <v>292.76784301313495</v>
      </c>
      <c r="I93" s="126">
        <v>342.54429410013807</v>
      </c>
      <c r="J93" s="126">
        <v>304.20394298848788</v>
      </c>
      <c r="K93" s="126">
        <v>241.72590753404822</v>
      </c>
      <c r="L93" s="125">
        <v>284</v>
      </c>
      <c r="M93" s="109">
        <v>283.69346669237348</v>
      </c>
      <c r="N93" s="109">
        <v>278.43435381913463</v>
      </c>
      <c r="O93" s="109">
        <v>317.67059079599659</v>
      </c>
      <c r="P93" s="109">
        <v>321.9167780670607</v>
      </c>
      <c r="Q93" s="266">
        <v>320</v>
      </c>
      <c r="R93" s="109">
        <v>314.02372665053144</v>
      </c>
      <c r="S93" s="109">
        <v>312.9318506036376</v>
      </c>
      <c r="T93" s="109">
        <v>338.05675554893492</v>
      </c>
      <c r="U93" s="109">
        <v>329.77335762719599</v>
      </c>
      <c r="V93" s="109">
        <v>98.599052327591835</v>
      </c>
      <c r="W93" s="110">
        <v>148.68435026724646</v>
      </c>
      <c r="X93" s="112">
        <v>299</v>
      </c>
      <c r="Y93" s="127">
        <v>278</v>
      </c>
    </row>
    <row r="94" spans="1:25" s="136" customFormat="1" ht="18" x14ac:dyDescent="0.25">
      <c r="A94" s="137" t="s">
        <v>144</v>
      </c>
      <c r="B94" s="135">
        <v>139</v>
      </c>
      <c r="C94" s="135">
        <v>147</v>
      </c>
      <c r="D94" s="135">
        <v>156</v>
      </c>
      <c r="E94" s="135">
        <v>152.42805483623786</v>
      </c>
      <c r="F94" s="135">
        <v>138.05583798960851</v>
      </c>
      <c r="G94" s="135">
        <v>157.74764285933657</v>
      </c>
      <c r="H94" s="135">
        <v>197.89856389064113</v>
      </c>
      <c r="I94" s="135">
        <v>169.80266231381887</v>
      </c>
      <c r="J94" s="135">
        <v>164.42824322283627</v>
      </c>
      <c r="K94" s="135">
        <v>171.03204001802391</v>
      </c>
      <c r="L94" s="135">
        <v>190.14253829251166</v>
      </c>
      <c r="M94" s="105">
        <v>208.84187979025444</v>
      </c>
      <c r="N94" s="105">
        <v>191.93486080540677</v>
      </c>
      <c r="O94" s="105">
        <v>211.7275554591449</v>
      </c>
      <c r="P94" s="105">
        <v>225.39872472636264</v>
      </c>
      <c r="Q94" s="265">
        <v>233</v>
      </c>
      <c r="R94" s="105">
        <v>205.84356841440729</v>
      </c>
      <c r="S94" s="105">
        <v>244.66706096144597</v>
      </c>
      <c r="T94" s="105">
        <v>247.09736653650563</v>
      </c>
      <c r="U94" s="105">
        <v>265.91621127432768</v>
      </c>
      <c r="V94" s="105">
        <v>101.47670564092051</v>
      </c>
      <c r="W94" s="106">
        <v>175.87061210709368</v>
      </c>
      <c r="X94" s="117">
        <v>236</v>
      </c>
      <c r="Y94" s="123">
        <v>260</v>
      </c>
    </row>
    <row r="95" spans="1:25" x14ac:dyDescent="0.25">
      <c r="A95" s="18" t="s">
        <v>145</v>
      </c>
      <c r="B95" s="125">
        <v>189</v>
      </c>
      <c r="C95" s="125">
        <v>182</v>
      </c>
      <c r="D95" s="125">
        <v>148</v>
      </c>
      <c r="E95" s="126">
        <v>173.37319347486346</v>
      </c>
      <c r="F95" s="126">
        <v>161.80464607546637</v>
      </c>
      <c r="G95" s="125">
        <v>192</v>
      </c>
      <c r="H95" s="126">
        <v>172.40522372295879</v>
      </c>
      <c r="I95" s="126">
        <v>143.54280218350885</v>
      </c>
      <c r="J95" s="126">
        <v>139.56242830342612</v>
      </c>
      <c r="K95" s="126">
        <v>157.41118507692389</v>
      </c>
      <c r="L95" s="125">
        <v>182</v>
      </c>
      <c r="M95" s="109">
        <v>179.83871133776526</v>
      </c>
      <c r="N95" s="109">
        <v>182.02690250544384</v>
      </c>
      <c r="O95" s="109">
        <v>202.1503031225792</v>
      </c>
      <c r="P95" s="109">
        <v>207.10071310755694</v>
      </c>
      <c r="Q95" s="266">
        <v>236</v>
      </c>
      <c r="R95" s="109">
        <v>235.10052943497371</v>
      </c>
      <c r="S95" s="109">
        <v>238.22138897945877</v>
      </c>
      <c r="T95" s="109">
        <v>238.57195458667076</v>
      </c>
      <c r="U95" s="109">
        <v>250.09711271906443</v>
      </c>
      <c r="V95" s="109">
        <v>72.845678213640582</v>
      </c>
      <c r="W95" s="110">
        <v>157.53787596470252</v>
      </c>
      <c r="X95" s="112">
        <v>250</v>
      </c>
      <c r="Y95" s="127">
        <v>263</v>
      </c>
    </row>
    <row r="96" spans="1:25" x14ac:dyDescent="0.25">
      <c r="A96" s="18" t="s">
        <v>146</v>
      </c>
      <c r="B96" s="125">
        <v>155</v>
      </c>
      <c r="C96" s="125">
        <v>186</v>
      </c>
      <c r="D96" s="125">
        <v>185</v>
      </c>
      <c r="E96" s="126">
        <v>181.18575542872554</v>
      </c>
      <c r="F96" s="126">
        <v>172.0316655965043</v>
      </c>
      <c r="G96" s="125">
        <v>178</v>
      </c>
      <c r="H96" s="126">
        <v>163.93682883780721</v>
      </c>
      <c r="I96" s="126">
        <v>132.63513640531627</v>
      </c>
      <c r="J96" s="126">
        <v>112.05101346698773</v>
      </c>
      <c r="K96" s="126">
        <v>160.09234009290364</v>
      </c>
      <c r="L96" s="125">
        <v>183</v>
      </c>
      <c r="M96" s="109">
        <v>184.16456352058299</v>
      </c>
      <c r="N96" s="109">
        <v>160.60662460501854</v>
      </c>
      <c r="O96" s="109">
        <v>212.58641224614851</v>
      </c>
      <c r="P96" s="109">
        <v>221.80474290386687</v>
      </c>
      <c r="Q96" s="266">
        <v>209</v>
      </c>
      <c r="R96" s="109">
        <v>209.46013206357637</v>
      </c>
      <c r="S96" s="109">
        <v>194.58994460080109</v>
      </c>
      <c r="T96" s="109">
        <v>194.48993313506222</v>
      </c>
      <c r="U96" s="109">
        <v>222.98398149602539</v>
      </c>
      <c r="V96" s="109">
        <v>68.331678505053574</v>
      </c>
      <c r="W96" s="110">
        <v>141.55672092168038</v>
      </c>
      <c r="X96" s="112">
        <v>194</v>
      </c>
      <c r="Y96" s="127">
        <v>242</v>
      </c>
    </row>
    <row r="97" spans="1:25" x14ac:dyDescent="0.25">
      <c r="A97" s="18" t="s">
        <v>147</v>
      </c>
      <c r="B97" s="125">
        <v>86</v>
      </c>
      <c r="C97" s="125">
        <v>86</v>
      </c>
      <c r="D97" s="125">
        <v>92</v>
      </c>
      <c r="E97" s="126">
        <v>88.180885834507478</v>
      </c>
      <c r="F97" s="126">
        <v>83.938850327800992</v>
      </c>
      <c r="G97" s="125">
        <v>164</v>
      </c>
      <c r="H97" s="126">
        <v>353.36636184536763</v>
      </c>
      <c r="I97" s="126">
        <v>225.09837948927998</v>
      </c>
      <c r="J97" s="126">
        <v>177.15661383190564</v>
      </c>
      <c r="K97" s="126">
        <v>192.68152818001161</v>
      </c>
      <c r="L97" s="125">
        <v>229</v>
      </c>
      <c r="M97" s="109">
        <v>232.09865328276521</v>
      </c>
      <c r="N97" s="109">
        <v>207.61410529864912</v>
      </c>
      <c r="O97" s="109">
        <v>250.0274679363778</v>
      </c>
      <c r="P97" s="109">
        <v>275.70367201956424</v>
      </c>
      <c r="Q97" s="266">
        <v>265</v>
      </c>
      <c r="R97" s="109">
        <v>240.47623540066795</v>
      </c>
      <c r="S97" s="109">
        <v>295.52610020675411</v>
      </c>
      <c r="T97" s="109">
        <v>307.43829610565342</v>
      </c>
      <c r="U97" s="109">
        <v>319.58620769996946</v>
      </c>
      <c r="V97" s="109">
        <v>111.97022494053419</v>
      </c>
      <c r="W97" s="110">
        <v>210.69346234958442</v>
      </c>
      <c r="X97" s="112">
        <v>222</v>
      </c>
      <c r="Y97" s="127">
        <v>276</v>
      </c>
    </row>
    <row r="98" spans="1:25" x14ac:dyDescent="0.25">
      <c r="A98" s="18" t="s">
        <v>148</v>
      </c>
      <c r="B98" s="125">
        <v>142</v>
      </c>
      <c r="C98" s="125">
        <v>169</v>
      </c>
      <c r="D98" s="125">
        <v>191</v>
      </c>
      <c r="E98" s="126">
        <v>211.7364079341867</v>
      </c>
      <c r="F98" s="126">
        <v>184.90304110780539</v>
      </c>
      <c r="G98" s="125">
        <v>154</v>
      </c>
      <c r="H98" s="126">
        <v>151.33262611551623</v>
      </c>
      <c r="I98" s="126">
        <v>117.79743092304003</v>
      </c>
      <c r="J98" s="126">
        <v>111.76982153574797</v>
      </c>
      <c r="K98" s="126">
        <v>95.319768517947253</v>
      </c>
      <c r="L98" s="125">
        <v>186</v>
      </c>
      <c r="M98" s="109">
        <v>226.90265376092708</v>
      </c>
      <c r="N98" s="109">
        <v>214.16378490397273</v>
      </c>
      <c r="O98" s="109">
        <v>216.78361572251697</v>
      </c>
      <c r="P98" s="109">
        <v>219.51962056754635</v>
      </c>
      <c r="Q98" s="266">
        <v>232</v>
      </c>
      <c r="R98" s="109">
        <v>219.22350967336027</v>
      </c>
      <c r="S98" s="109">
        <v>197.67019767019767</v>
      </c>
      <c r="T98" s="109">
        <v>208.81747559922977</v>
      </c>
      <c r="U98" s="109">
        <v>242.51084254908076</v>
      </c>
      <c r="V98" s="109">
        <v>118.37811802535801</v>
      </c>
      <c r="W98" s="110">
        <v>145.0873425802333</v>
      </c>
      <c r="X98" s="112">
        <v>263</v>
      </c>
      <c r="Y98" s="127">
        <v>271</v>
      </c>
    </row>
    <row r="99" spans="1:25" x14ac:dyDescent="0.25">
      <c r="A99" s="18" t="s">
        <v>149</v>
      </c>
      <c r="B99" s="125">
        <v>116</v>
      </c>
      <c r="C99" s="125">
        <v>116</v>
      </c>
      <c r="D99" s="125">
        <v>133</v>
      </c>
      <c r="E99" s="126">
        <v>132.12100126241396</v>
      </c>
      <c r="F99" s="126">
        <v>124.25931294852683</v>
      </c>
      <c r="G99" s="125">
        <v>131</v>
      </c>
      <c r="H99" s="126">
        <v>164.30061104608728</v>
      </c>
      <c r="I99" s="126">
        <v>156.68290144257196</v>
      </c>
      <c r="J99" s="126">
        <v>166.86116067062682</v>
      </c>
      <c r="K99" s="126">
        <v>177.23989651263855</v>
      </c>
      <c r="L99" s="125">
        <v>183</v>
      </c>
      <c r="M99" s="109">
        <v>231.32391293650664</v>
      </c>
      <c r="N99" s="109">
        <v>204.38284808038406</v>
      </c>
      <c r="O99" s="109">
        <v>231.27615208496843</v>
      </c>
      <c r="P99" s="109">
        <v>249.79598439215795</v>
      </c>
      <c r="Q99" s="266">
        <v>275</v>
      </c>
      <c r="R99" s="109">
        <v>206.6856028356199</v>
      </c>
      <c r="S99" s="109">
        <v>336.94749825540276</v>
      </c>
      <c r="T99" s="109">
        <v>344.06627040829267</v>
      </c>
      <c r="U99" s="109">
        <v>365.04437122302619</v>
      </c>
      <c r="V99" s="109">
        <v>146.63313930362375</v>
      </c>
      <c r="W99" s="110">
        <v>229.5038371355154</v>
      </c>
      <c r="X99" s="112">
        <v>306</v>
      </c>
      <c r="Y99" s="127">
        <v>318</v>
      </c>
    </row>
    <row r="100" spans="1:25" x14ac:dyDescent="0.25">
      <c r="A100" s="18" t="s">
        <v>150</v>
      </c>
      <c r="B100" s="125">
        <v>192</v>
      </c>
      <c r="C100" s="125">
        <v>193</v>
      </c>
      <c r="D100" s="125">
        <v>213</v>
      </c>
      <c r="E100" s="126">
        <v>207.26435607370863</v>
      </c>
      <c r="F100" s="126">
        <v>161.32105520607007</v>
      </c>
      <c r="G100" s="125">
        <v>172</v>
      </c>
      <c r="H100" s="126">
        <v>239.75258702543789</v>
      </c>
      <c r="I100" s="126">
        <v>209.08064191735346</v>
      </c>
      <c r="J100" s="126">
        <v>223.80144643140906</v>
      </c>
      <c r="K100" s="126">
        <v>216.19403692555633</v>
      </c>
      <c r="L100" s="125">
        <v>222</v>
      </c>
      <c r="M100" s="109">
        <v>251.74560506858745</v>
      </c>
      <c r="N100" s="109">
        <v>251.30349707086015</v>
      </c>
      <c r="O100" s="109">
        <v>233.83401145943492</v>
      </c>
      <c r="P100" s="109">
        <v>250.76141372265838</v>
      </c>
      <c r="Q100" s="266">
        <v>237</v>
      </c>
      <c r="R100" s="109">
        <v>208.04307927817248</v>
      </c>
      <c r="S100" s="109">
        <v>216.83633079151295</v>
      </c>
      <c r="T100" s="109">
        <v>197.7823530570289</v>
      </c>
      <c r="U100" s="109">
        <v>221.53806800533519</v>
      </c>
      <c r="V100" s="109">
        <v>103.7026688660946</v>
      </c>
      <c r="W100" s="110">
        <v>179.76284597199069</v>
      </c>
      <c r="X100" s="112">
        <v>236</v>
      </c>
      <c r="Y100" s="127">
        <v>246</v>
      </c>
    </row>
    <row r="101" spans="1:25" x14ac:dyDescent="0.25">
      <c r="A101" s="18" t="s">
        <v>151</v>
      </c>
      <c r="B101" s="125">
        <v>124</v>
      </c>
      <c r="C101" s="125">
        <v>135</v>
      </c>
      <c r="D101" s="125">
        <v>136</v>
      </c>
      <c r="E101" s="126">
        <v>108.56294414654542</v>
      </c>
      <c r="F101" s="126">
        <v>117.26643205812238</v>
      </c>
      <c r="G101" s="125">
        <v>128</v>
      </c>
      <c r="H101" s="126">
        <v>128.53785848916601</v>
      </c>
      <c r="I101" s="126">
        <v>153.05713031451646</v>
      </c>
      <c r="J101" s="126">
        <v>140.33144838452478</v>
      </c>
      <c r="K101" s="126">
        <v>126.65987164336404</v>
      </c>
      <c r="L101" s="125">
        <v>139</v>
      </c>
      <c r="M101" s="109">
        <v>137.63531613073778</v>
      </c>
      <c r="N101" s="109">
        <v>154.29721409166379</v>
      </c>
      <c r="O101" s="109">
        <v>152.71876347065708</v>
      </c>
      <c r="P101" s="109">
        <v>148.82960743405127</v>
      </c>
      <c r="Q101" s="266">
        <v>176</v>
      </c>
      <c r="R101" s="109">
        <v>146.90112453186217</v>
      </c>
      <c r="S101" s="109">
        <v>150.23667939190636</v>
      </c>
      <c r="T101" s="109">
        <v>158.42100730940089</v>
      </c>
      <c r="U101" s="109">
        <v>166.31068109640157</v>
      </c>
      <c r="V101" s="109">
        <v>52.428883688834567</v>
      </c>
      <c r="W101" s="110">
        <v>106.943801162591</v>
      </c>
      <c r="X101" s="112">
        <v>149</v>
      </c>
      <c r="Y101" s="127">
        <v>172</v>
      </c>
    </row>
    <row r="102" spans="1:25" x14ac:dyDescent="0.25">
      <c r="A102" s="18" t="s">
        <v>152</v>
      </c>
      <c r="B102" s="125">
        <v>200</v>
      </c>
      <c r="C102" s="125">
        <v>376</v>
      </c>
      <c r="D102" s="125">
        <v>324</v>
      </c>
      <c r="E102" s="126">
        <v>336.20263293896676</v>
      </c>
      <c r="F102" s="126">
        <v>244.88218950813342</v>
      </c>
      <c r="G102" s="125">
        <v>247</v>
      </c>
      <c r="H102" s="126">
        <v>285.79899199525647</v>
      </c>
      <c r="I102" s="126">
        <v>294.96028915779164</v>
      </c>
      <c r="J102" s="126">
        <v>309.60514572369431</v>
      </c>
      <c r="K102" s="126">
        <v>279.42564589831909</v>
      </c>
      <c r="L102" s="125">
        <v>282</v>
      </c>
      <c r="M102" s="109">
        <v>279.87235247188414</v>
      </c>
      <c r="N102" s="109">
        <v>302.91753983953208</v>
      </c>
      <c r="O102" s="109">
        <v>309.41291053527772</v>
      </c>
      <c r="P102" s="109">
        <v>325.67152931043762</v>
      </c>
      <c r="Q102" s="266">
        <v>330</v>
      </c>
      <c r="R102" s="109">
        <v>328.87479316050752</v>
      </c>
      <c r="S102" s="109">
        <v>331.82839532796754</v>
      </c>
      <c r="T102" s="109">
        <v>388.92070967422586</v>
      </c>
      <c r="U102" s="109">
        <v>361.88178528347402</v>
      </c>
      <c r="V102" s="109">
        <v>139.13446766572943</v>
      </c>
      <c r="W102" s="110">
        <v>172.71030773171358</v>
      </c>
      <c r="X102" s="112">
        <v>292</v>
      </c>
      <c r="Y102" s="127">
        <v>350</v>
      </c>
    </row>
    <row r="103" spans="1:25" x14ac:dyDescent="0.25">
      <c r="A103" s="18" t="s">
        <v>153</v>
      </c>
      <c r="B103" s="125">
        <v>141</v>
      </c>
      <c r="C103" s="125">
        <v>130</v>
      </c>
      <c r="D103" s="125">
        <v>195</v>
      </c>
      <c r="E103" s="126">
        <v>155.48304199521164</v>
      </c>
      <c r="F103" s="126">
        <v>149.44740089030901</v>
      </c>
      <c r="G103" s="125">
        <v>182</v>
      </c>
      <c r="H103" s="126">
        <v>175.3378685333287</v>
      </c>
      <c r="I103" s="126">
        <v>191.23674248349656</v>
      </c>
      <c r="J103" s="126">
        <v>194.03308816279852</v>
      </c>
      <c r="K103" s="126">
        <v>167.9626625958083</v>
      </c>
      <c r="L103" s="125">
        <v>195</v>
      </c>
      <c r="M103" s="109">
        <v>212.21776652411125</v>
      </c>
      <c r="N103" s="109">
        <v>101.89450562860368</v>
      </c>
      <c r="O103" s="109">
        <v>139.47430493595465</v>
      </c>
      <c r="P103" s="109">
        <v>165.21773337004839</v>
      </c>
      <c r="Q103" s="266">
        <v>172</v>
      </c>
      <c r="R103" s="109">
        <v>167.49962265416673</v>
      </c>
      <c r="S103" s="109">
        <v>194.36549509792627</v>
      </c>
      <c r="T103" s="109">
        <v>177.87517729902098</v>
      </c>
      <c r="U103" s="109">
        <v>217.29380775814693</v>
      </c>
      <c r="V103" s="109">
        <v>113.4775240264795</v>
      </c>
      <c r="W103" s="110">
        <v>181.54408698720212</v>
      </c>
      <c r="X103" s="112">
        <v>225</v>
      </c>
      <c r="Y103" s="127">
        <v>246</v>
      </c>
    </row>
    <row r="104" spans="1:25" ht="19.5" x14ac:dyDescent="0.25">
      <c r="A104" s="18" t="s">
        <v>154</v>
      </c>
      <c r="B104" s="125">
        <v>34</v>
      </c>
      <c r="C104" s="125">
        <v>39</v>
      </c>
      <c r="D104" s="125">
        <v>41</v>
      </c>
      <c r="E104" s="126">
        <v>52.77072702230619</v>
      </c>
      <c r="F104" s="126">
        <v>62.537415547763608</v>
      </c>
      <c r="G104" s="125">
        <v>57</v>
      </c>
      <c r="H104" s="126">
        <v>59.824183372200594</v>
      </c>
      <c r="I104" s="126">
        <v>61.991086686995281</v>
      </c>
      <c r="J104" s="126">
        <v>66.132376842459223</v>
      </c>
      <c r="K104" s="126">
        <v>65.233039409753459</v>
      </c>
      <c r="L104" s="125">
        <v>73</v>
      </c>
      <c r="M104" s="109">
        <v>69.089953978096773</v>
      </c>
      <c r="N104" s="109">
        <v>72.331265623553378</v>
      </c>
      <c r="O104" s="109">
        <v>76.32019256171661</v>
      </c>
      <c r="P104" s="109">
        <v>78.113353805789927</v>
      </c>
      <c r="Q104" s="266">
        <v>74</v>
      </c>
      <c r="R104" s="109">
        <v>278.03332311151996</v>
      </c>
      <c r="S104" s="109">
        <v>89.167129130215201</v>
      </c>
      <c r="T104" s="109">
        <v>149.47493761321462</v>
      </c>
      <c r="U104" s="109">
        <v>147.09755329877504</v>
      </c>
      <c r="V104" s="109">
        <v>35.798901299174673</v>
      </c>
      <c r="W104" s="110">
        <v>48.982293562799931</v>
      </c>
      <c r="X104" s="112">
        <v>132</v>
      </c>
      <c r="Y104" s="127">
        <v>138</v>
      </c>
    </row>
    <row r="105" spans="1:25" ht="19.5" x14ac:dyDescent="0.25">
      <c r="A105" s="18" t="s">
        <v>155</v>
      </c>
      <c r="B105" s="130" t="s">
        <v>81</v>
      </c>
      <c r="C105" s="130" t="s">
        <v>81</v>
      </c>
      <c r="D105" s="130" t="s">
        <v>81</v>
      </c>
      <c r="E105" s="130" t="s">
        <v>81</v>
      </c>
      <c r="F105" s="130" t="s">
        <v>81</v>
      </c>
      <c r="G105" s="125" t="s">
        <v>82</v>
      </c>
      <c r="H105" s="130" t="s">
        <v>81</v>
      </c>
      <c r="I105" s="130" t="s">
        <v>81</v>
      </c>
      <c r="J105" s="130" t="s">
        <v>81</v>
      </c>
      <c r="K105" s="130" t="s">
        <v>81</v>
      </c>
      <c r="L105" s="125" t="s">
        <v>82</v>
      </c>
      <c r="M105" s="109" t="s">
        <v>82</v>
      </c>
      <c r="N105" s="109" t="s">
        <v>82</v>
      </c>
      <c r="O105" s="109" t="s">
        <v>82</v>
      </c>
      <c r="P105" s="109" t="s">
        <v>82</v>
      </c>
      <c r="Q105" s="109" t="s">
        <v>82</v>
      </c>
      <c r="R105" s="109" t="s">
        <v>82</v>
      </c>
      <c r="S105" s="109" t="s">
        <v>82</v>
      </c>
      <c r="T105" s="109" t="s">
        <v>82</v>
      </c>
      <c r="U105" s="109" t="s">
        <v>82</v>
      </c>
      <c r="V105" s="109" t="s">
        <v>82</v>
      </c>
      <c r="W105" s="110" t="s">
        <v>82</v>
      </c>
      <c r="X105" s="111" t="s">
        <v>130</v>
      </c>
      <c r="Y105" s="129" t="s">
        <v>82</v>
      </c>
    </row>
    <row r="106" spans="1:25" x14ac:dyDescent="0.25">
      <c r="A106" s="25" t="s">
        <v>156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19"/>
      <c r="N106" s="119"/>
      <c r="O106" s="119"/>
      <c r="P106" s="119"/>
      <c r="Q106" s="269"/>
      <c r="R106" s="119"/>
      <c r="S106" s="119"/>
      <c r="T106" s="120"/>
    </row>
    <row r="107" spans="1:25" ht="15.75" customHeight="1" x14ac:dyDescent="0.25">
      <c r="A107" s="278" t="s">
        <v>157</v>
      </c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121"/>
      <c r="N107" s="122"/>
      <c r="O107" s="122"/>
      <c r="P107" s="122"/>
      <c r="Q107" s="270"/>
      <c r="R107" s="122"/>
      <c r="S107" s="122"/>
      <c r="T107" s="120"/>
    </row>
    <row r="108" spans="1:25" s="98" customFormat="1" ht="15" customHeight="1" x14ac:dyDescent="0.25">
      <c r="A108" s="279" t="s">
        <v>256</v>
      </c>
      <c r="B108" s="280"/>
      <c r="C108" s="280"/>
      <c r="D108" s="280"/>
      <c r="E108" s="280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247"/>
      <c r="R108" s="96"/>
      <c r="S108" s="96"/>
      <c r="T108" s="96"/>
      <c r="U108" s="96"/>
      <c r="V108" s="96"/>
      <c r="W108" s="96"/>
      <c r="X108" s="97"/>
      <c r="Y108" s="96"/>
    </row>
  </sheetData>
  <mergeCells count="4">
    <mergeCell ref="A2:Y2"/>
    <mergeCell ref="A3:Y3"/>
    <mergeCell ref="A107:L107"/>
    <mergeCell ref="A108:E108"/>
  </mergeCells>
  <pageMargins left="0.7" right="0.7" top="0.75" bottom="0.75" header="0.3" footer="0.3"/>
  <pageSetup paperSize="9" firstPageNumber="21474836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theme="6" tint="0.59999389629810485"/>
  </sheetPr>
  <dimension ref="A1:Y108"/>
  <sheetViews>
    <sheetView zoomScale="90" workbookViewId="0">
      <pane ySplit="7" topLeftCell="A8" activePane="bottomLeft" state="frozen"/>
      <selection activeCell="A3" sqref="A3:Y3"/>
      <selection pane="bottomLeft" activeCell="I23" sqref="I23"/>
    </sheetView>
  </sheetViews>
  <sheetFormatPr defaultRowHeight="15" x14ac:dyDescent="0.25"/>
  <cols>
    <col min="1" max="1" width="18.5703125" customWidth="1"/>
    <col min="24" max="24" width="9.140625" style="7"/>
  </cols>
  <sheetData>
    <row r="1" spans="1:25" ht="30.75" customHeight="1" x14ac:dyDescent="0.25"/>
    <row r="2" spans="1:25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</row>
    <row r="3" spans="1:25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5" x14ac:dyDescent="0.25">
      <c r="A4" s="8" t="s">
        <v>52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10"/>
      <c r="P4" s="10"/>
      <c r="Q4" s="10"/>
      <c r="R4" s="10"/>
      <c r="S4" s="10"/>
      <c r="T4" s="10"/>
    </row>
    <row r="5" spans="1:25" x14ac:dyDescent="0.25">
      <c r="A5" s="11" t="s">
        <v>158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5" ht="15.75" thickBot="1" x14ac:dyDescent="0.3">
      <c r="A6" s="12" t="s">
        <v>159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Y6" s="248"/>
    </row>
    <row r="7" spans="1:25" ht="15.75" thickBot="1" x14ac:dyDescent="0.3">
      <c r="A7" s="14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  <c r="U7" s="15">
        <v>2019</v>
      </c>
      <c r="V7" s="15">
        <v>2020</v>
      </c>
      <c r="W7" s="16">
        <v>2021</v>
      </c>
      <c r="X7" s="16">
        <v>2022</v>
      </c>
      <c r="Y7" s="16">
        <v>2023</v>
      </c>
    </row>
    <row r="8" spans="1:25" s="136" customFormat="1" x14ac:dyDescent="0.25">
      <c r="A8" s="133" t="s">
        <v>55</v>
      </c>
      <c r="B8" s="117">
        <v>499</v>
      </c>
      <c r="C8" s="117">
        <v>509</v>
      </c>
      <c r="D8" s="117">
        <v>517</v>
      </c>
      <c r="E8" s="117">
        <v>511</v>
      </c>
      <c r="F8" s="117">
        <v>516</v>
      </c>
      <c r="G8" s="117">
        <v>527</v>
      </c>
      <c r="H8" s="141">
        <v>553.64139092502558</v>
      </c>
      <c r="I8" s="141">
        <v>551.85488665342893</v>
      </c>
      <c r="J8" s="141">
        <v>565.89506159649898</v>
      </c>
      <c r="K8" s="141">
        <v>552.87044891419498</v>
      </c>
      <c r="L8" s="117">
        <v>567</v>
      </c>
      <c r="M8" s="141">
        <v>600.32788699299385</v>
      </c>
      <c r="N8" s="141">
        <v>605.76471608981092</v>
      </c>
      <c r="O8" s="141">
        <v>643.40593716368664</v>
      </c>
      <c r="P8" s="141">
        <v>706.21549756349816</v>
      </c>
      <c r="Q8" s="141">
        <v>533.08258024039878</v>
      </c>
      <c r="R8" s="141">
        <v>840.7209047540955</v>
      </c>
      <c r="S8" s="141">
        <v>794.99201722013231</v>
      </c>
      <c r="T8" s="141">
        <v>769.73249548099022</v>
      </c>
      <c r="U8" s="141">
        <v>829.10586029006618</v>
      </c>
      <c r="V8" s="141">
        <v>399.9173583020829</v>
      </c>
      <c r="W8" s="141">
        <v>648.10193043655318</v>
      </c>
      <c r="X8" s="141">
        <v>827</v>
      </c>
      <c r="Y8" s="141">
        <v>904</v>
      </c>
    </row>
    <row r="9" spans="1:25" s="136" customFormat="1" ht="18" x14ac:dyDescent="0.25">
      <c r="A9" s="137" t="s">
        <v>160</v>
      </c>
      <c r="B9" s="117">
        <v>605</v>
      </c>
      <c r="C9" s="117">
        <v>618</v>
      </c>
      <c r="D9" s="117">
        <v>609</v>
      </c>
      <c r="E9" s="117">
        <v>592</v>
      </c>
      <c r="F9" s="117">
        <v>603</v>
      </c>
      <c r="G9" s="117">
        <v>617</v>
      </c>
      <c r="H9" s="141">
        <v>635.44762187334049</v>
      </c>
      <c r="I9" s="141">
        <v>620.61086342987403</v>
      </c>
      <c r="J9" s="141">
        <v>667.83268512927361</v>
      </c>
      <c r="K9" s="141">
        <v>636.59567401632955</v>
      </c>
      <c r="L9" s="117">
        <v>647</v>
      </c>
      <c r="M9" s="141">
        <v>726.40326423283261</v>
      </c>
      <c r="N9" s="141">
        <v>740.30555928875322</v>
      </c>
      <c r="O9" s="141">
        <v>800.45530871072651</v>
      </c>
      <c r="P9" s="141">
        <v>874.75421319876068</v>
      </c>
      <c r="Q9" s="141">
        <v>831.27458171698981</v>
      </c>
      <c r="R9" s="141">
        <v>1129.3538781839543</v>
      </c>
      <c r="S9" s="141">
        <v>959.63614626899187</v>
      </c>
      <c r="T9" s="141">
        <v>906.33634768261322</v>
      </c>
      <c r="U9" s="141">
        <v>811.4484358579964</v>
      </c>
      <c r="V9" s="141">
        <v>505.0334948022641</v>
      </c>
      <c r="W9" s="141">
        <v>682.94664414392741</v>
      </c>
      <c r="X9" s="141">
        <v>932</v>
      </c>
      <c r="Y9" s="141">
        <v>1023</v>
      </c>
    </row>
    <row r="10" spans="1:25" x14ac:dyDescent="0.25">
      <c r="A10" s="18" t="s">
        <v>57</v>
      </c>
      <c r="B10" s="112">
        <v>270</v>
      </c>
      <c r="C10" s="112">
        <v>358</v>
      </c>
      <c r="D10" s="112">
        <v>401</v>
      </c>
      <c r="E10" s="112">
        <v>308</v>
      </c>
      <c r="F10" s="112">
        <v>327</v>
      </c>
      <c r="G10" s="112">
        <v>376</v>
      </c>
      <c r="H10" s="113">
        <v>356.45970015876435</v>
      </c>
      <c r="I10" s="113">
        <v>358.70431414113659</v>
      </c>
      <c r="J10" s="113">
        <v>393.32186609593089</v>
      </c>
      <c r="K10" s="113">
        <v>415.16815683781562</v>
      </c>
      <c r="L10" s="112">
        <v>436</v>
      </c>
      <c r="M10" s="113">
        <v>465.17356682813278</v>
      </c>
      <c r="N10" s="113">
        <v>483.1495346835361</v>
      </c>
      <c r="O10" s="113">
        <v>548.86469931309307</v>
      </c>
      <c r="P10" s="113">
        <v>578.68343702811558</v>
      </c>
      <c r="Q10" s="113">
        <v>219.71419103529996</v>
      </c>
      <c r="R10" s="113">
        <v>655.20989539077266</v>
      </c>
      <c r="S10" s="113">
        <v>686.70969352531779</v>
      </c>
      <c r="T10" s="113">
        <v>702.55860722894977</v>
      </c>
      <c r="U10" s="113">
        <v>714.98361974826139</v>
      </c>
      <c r="V10" s="113">
        <v>361.3491919023698</v>
      </c>
      <c r="W10" s="113">
        <v>689.31905893866156</v>
      </c>
      <c r="X10" s="113">
        <v>782</v>
      </c>
      <c r="Y10" s="113">
        <v>732</v>
      </c>
    </row>
    <row r="11" spans="1:25" x14ac:dyDescent="0.25">
      <c r="A11" s="18" t="s">
        <v>58</v>
      </c>
      <c r="B11" s="112">
        <v>435</v>
      </c>
      <c r="C11" s="112">
        <v>468</v>
      </c>
      <c r="D11" s="112">
        <v>481</v>
      </c>
      <c r="E11" s="112">
        <v>604</v>
      </c>
      <c r="F11" s="112">
        <v>518</v>
      </c>
      <c r="G11" s="112">
        <v>551</v>
      </c>
      <c r="H11" s="113">
        <v>540.44841690652936</v>
      </c>
      <c r="I11" s="113">
        <v>566.26448916934112</v>
      </c>
      <c r="J11" s="113">
        <v>589.39156773537366</v>
      </c>
      <c r="K11" s="113">
        <v>654.1407863483663</v>
      </c>
      <c r="L11" s="112">
        <v>786</v>
      </c>
      <c r="M11" s="113">
        <v>721.30078329310788</v>
      </c>
      <c r="N11" s="113">
        <v>707.72865446497849</v>
      </c>
      <c r="O11" s="113">
        <v>741.25184029268178</v>
      </c>
      <c r="P11" s="113">
        <v>781.04573840755381</v>
      </c>
      <c r="Q11" s="113">
        <v>450.32266058845198</v>
      </c>
      <c r="R11" s="113">
        <v>776.08105155721637</v>
      </c>
      <c r="S11" s="113">
        <v>787.83062589544954</v>
      </c>
      <c r="T11" s="113">
        <v>670.26090369229701</v>
      </c>
      <c r="U11" s="113">
        <v>861.67400881057267</v>
      </c>
      <c r="V11" s="113">
        <v>437.11785967638417</v>
      </c>
      <c r="W11" s="113">
        <v>449.29380230560685</v>
      </c>
      <c r="X11" s="113">
        <v>845</v>
      </c>
      <c r="Y11" s="113">
        <v>677</v>
      </c>
    </row>
    <row r="12" spans="1:25" x14ac:dyDescent="0.25">
      <c r="A12" s="18" t="s">
        <v>59</v>
      </c>
      <c r="B12" s="112">
        <v>785</v>
      </c>
      <c r="C12" s="112">
        <v>874</v>
      </c>
      <c r="D12" s="112">
        <v>1051</v>
      </c>
      <c r="E12" s="112">
        <v>1064</v>
      </c>
      <c r="F12" s="112">
        <v>1150</v>
      </c>
      <c r="G12" s="112">
        <v>1105</v>
      </c>
      <c r="H12" s="113">
        <v>1220.7348714552204</v>
      </c>
      <c r="I12" s="113">
        <v>1315.7054092225796</v>
      </c>
      <c r="J12" s="113">
        <v>1440.9781582942408</v>
      </c>
      <c r="K12" s="113">
        <v>1361.346214030973</v>
      </c>
      <c r="L12" s="112">
        <v>1376</v>
      </c>
      <c r="M12" s="113">
        <v>1291.1421995753242</v>
      </c>
      <c r="N12" s="113">
        <v>1100.9954857505884</v>
      </c>
      <c r="O12" s="113">
        <v>1174.7500490651591</v>
      </c>
      <c r="P12" s="113">
        <v>1226.5889549049425</v>
      </c>
      <c r="Q12" s="113">
        <v>1102.9899766256131</v>
      </c>
      <c r="R12" s="113">
        <v>1092.2007059874063</v>
      </c>
      <c r="S12" s="113">
        <v>1103.3038182297819</v>
      </c>
      <c r="T12" s="113">
        <v>1123.195496241693</v>
      </c>
      <c r="U12" s="113">
        <v>930.50761134061452</v>
      </c>
      <c r="V12" s="113">
        <v>585.2725319312749</v>
      </c>
      <c r="W12" s="113">
        <v>1132.6524190473369</v>
      </c>
      <c r="X12" s="113">
        <v>1187</v>
      </c>
      <c r="Y12" s="113">
        <v>1292</v>
      </c>
    </row>
    <row r="13" spans="1:25" x14ac:dyDescent="0.25">
      <c r="A13" s="18" t="s">
        <v>60</v>
      </c>
      <c r="B13" s="112">
        <v>282</v>
      </c>
      <c r="C13" s="112">
        <v>259</v>
      </c>
      <c r="D13" s="112">
        <v>213</v>
      </c>
      <c r="E13" s="112">
        <v>293</v>
      </c>
      <c r="F13" s="112">
        <v>197</v>
      </c>
      <c r="G13" s="112">
        <v>208</v>
      </c>
      <c r="H13" s="113">
        <v>173.03269168280761</v>
      </c>
      <c r="I13" s="113">
        <v>170.36246508782693</v>
      </c>
      <c r="J13" s="113">
        <v>218.34518011448924</v>
      </c>
      <c r="K13" s="113">
        <v>228.80289061022378</v>
      </c>
      <c r="L13" s="112">
        <v>220</v>
      </c>
      <c r="M13" s="113">
        <v>231.21496264181522</v>
      </c>
      <c r="N13" s="113">
        <v>235.42513913531417</v>
      </c>
      <c r="O13" s="113">
        <v>246.08961416954938</v>
      </c>
      <c r="P13" s="113">
        <v>272.03395819903324</v>
      </c>
      <c r="Q13" s="113">
        <v>132.7057998379133</v>
      </c>
      <c r="R13" s="113">
        <v>279.99512456939044</v>
      </c>
      <c r="S13" s="113">
        <v>283.66209600982558</v>
      </c>
      <c r="T13" s="113">
        <v>290.23496472666903</v>
      </c>
      <c r="U13" s="113">
        <v>888.05686000761534</v>
      </c>
      <c r="V13" s="113">
        <v>174.76126056654783</v>
      </c>
      <c r="W13" s="113">
        <v>319.74721405797254</v>
      </c>
      <c r="X13" s="113">
        <v>386</v>
      </c>
      <c r="Y13" s="113">
        <v>401</v>
      </c>
    </row>
    <row r="14" spans="1:25" x14ac:dyDescent="0.25">
      <c r="A14" s="18" t="s">
        <v>61</v>
      </c>
      <c r="B14" s="112">
        <v>401</v>
      </c>
      <c r="C14" s="112">
        <v>379</v>
      </c>
      <c r="D14" s="112">
        <v>411</v>
      </c>
      <c r="E14" s="112">
        <v>405</v>
      </c>
      <c r="F14" s="112">
        <v>399</v>
      </c>
      <c r="G14" s="112">
        <v>456</v>
      </c>
      <c r="H14" s="113">
        <v>423.68976017681268</v>
      </c>
      <c r="I14" s="113">
        <v>407.65563463000069</v>
      </c>
      <c r="J14" s="113">
        <v>383.68392239099569</v>
      </c>
      <c r="K14" s="113">
        <v>376.82718234850353</v>
      </c>
      <c r="L14" s="112">
        <v>409</v>
      </c>
      <c r="M14" s="113">
        <v>411.72320669984219</v>
      </c>
      <c r="N14" s="113">
        <v>409.34031465762047</v>
      </c>
      <c r="O14" s="113">
        <v>428.30819231308669</v>
      </c>
      <c r="P14" s="113">
        <v>427.78364861522641</v>
      </c>
      <c r="Q14" s="113">
        <v>205.27546068322317</v>
      </c>
      <c r="R14" s="113">
        <v>397.10320332554153</v>
      </c>
      <c r="S14" s="113">
        <v>437.8034463093129</v>
      </c>
      <c r="T14" s="113">
        <v>431.99185968230148</v>
      </c>
      <c r="U14" s="113">
        <v>853.80493033226162</v>
      </c>
      <c r="V14" s="113">
        <v>185.79267313171624</v>
      </c>
      <c r="W14" s="113">
        <v>410.74727877243896</v>
      </c>
      <c r="X14" s="113">
        <v>514</v>
      </c>
      <c r="Y14" s="113">
        <v>619</v>
      </c>
    </row>
    <row r="15" spans="1:25" x14ac:dyDescent="0.25">
      <c r="A15" s="18" t="s">
        <v>62</v>
      </c>
      <c r="B15" s="112">
        <v>441</v>
      </c>
      <c r="C15" s="112">
        <v>434</v>
      </c>
      <c r="D15" s="112">
        <v>439</v>
      </c>
      <c r="E15" s="112">
        <v>424</v>
      </c>
      <c r="F15" s="112">
        <v>425</v>
      </c>
      <c r="G15" s="112">
        <v>424</v>
      </c>
      <c r="H15" s="113">
        <v>417.22902379370112</v>
      </c>
      <c r="I15" s="113">
        <v>434.37553364594766</v>
      </c>
      <c r="J15" s="113">
        <v>434.7560939623985</v>
      </c>
      <c r="K15" s="113">
        <v>427.95359387450173</v>
      </c>
      <c r="L15" s="112">
        <v>464</v>
      </c>
      <c r="M15" s="113">
        <v>519.83129704730277</v>
      </c>
      <c r="N15" s="113">
        <v>524.0284787807866</v>
      </c>
      <c r="O15" s="113">
        <v>548.4921863420733</v>
      </c>
      <c r="P15" s="113">
        <v>590.35097631971689</v>
      </c>
      <c r="Q15" s="113">
        <v>400.77099601162297</v>
      </c>
      <c r="R15" s="113">
        <v>865.34055868211499</v>
      </c>
      <c r="S15" s="113">
        <v>754.65510469457251</v>
      </c>
      <c r="T15" s="113">
        <v>802.98187943579296</v>
      </c>
      <c r="U15" s="113">
        <v>714.36706801171488</v>
      </c>
      <c r="V15" s="113">
        <v>391.14381341975246</v>
      </c>
      <c r="W15" s="113">
        <v>888.6697193847599</v>
      </c>
      <c r="X15" s="113">
        <v>1080</v>
      </c>
      <c r="Y15" s="113">
        <v>1108</v>
      </c>
    </row>
    <row r="16" spans="1:25" x14ac:dyDescent="0.25">
      <c r="A16" s="18" t="s">
        <v>63</v>
      </c>
      <c r="B16" s="112">
        <v>472</v>
      </c>
      <c r="C16" s="112">
        <v>414</v>
      </c>
      <c r="D16" s="112">
        <v>454</v>
      </c>
      <c r="E16" s="112">
        <v>826</v>
      </c>
      <c r="F16" s="112">
        <v>523</v>
      </c>
      <c r="G16" s="112">
        <v>421</v>
      </c>
      <c r="H16" s="113">
        <v>385.87310085954277</v>
      </c>
      <c r="I16" s="113">
        <v>407.06887110116861</v>
      </c>
      <c r="J16" s="113">
        <v>424.32835491952017</v>
      </c>
      <c r="K16" s="113">
        <v>450.57050547406891</v>
      </c>
      <c r="L16" s="112">
        <v>573</v>
      </c>
      <c r="M16" s="113">
        <v>642.06645410455826</v>
      </c>
      <c r="N16" s="113">
        <v>572.43101335264873</v>
      </c>
      <c r="O16" s="113">
        <v>613.41359882688892</v>
      </c>
      <c r="P16" s="113">
        <v>725.29380321067958</v>
      </c>
      <c r="Q16" s="113">
        <v>489.24541607898453</v>
      </c>
      <c r="R16" s="113">
        <v>694.04216199879102</v>
      </c>
      <c r="S16" s="113">
        <v>706.34566105406759</v>
      </c>
      <c r="T16" s="113">
        <v>760.12877321569522</v>
      </c>
      <c r="U16" s="113">
        <v>797.74424630391707</v>
      </c>
      <c r="V16" s="113">
        <v>598.23948111022196</v>
      </c>
      <c r="W16" s="113">
        <v>752.58443870600706</v>
      </c>
      <c r="X16" s="113">
        <v>1125</v>
      </c>
      <c r="Y16" s="113">
        <v>1124</v>
      </c>
    </row>
    <row r="17" spans="1:25" x14ac:dyDescent="0.25">
      <c r="A17" s="18" t="s">
        <v>64</v>
      </c>
      <c r="B17" s="112">
        <v>240</v>
      </c>
      <c r="C17" s="112">
        <v>252</v>
      </c>
      <c r="D17" s="112">
        <v>277</v>
      </c>
      <c r="E17" s="112">
        <v>253</v>
      </c>
      <c r="F17" s="112">
        <v>243</v>
      </c>
      <c r="G17" s="112">
        <v>278</v>
      </c>
      <c r="H17" s="113">
        <v>285.99398942378002</v>
      </c>
      <c r="I17" s="113">
        <v>275.95269382391592</v>
      </c>
      <c r="J17" s="113">
        <v>299.3221464404192</v>
      </c>
      <c r="K17" s="113">
        <v>302.06494440196667</v>
      </c>
      <c r="L17" s="112">
        <v>309</v>
      </c>
      <c r="M17" s="113">
        <v>295.01492433677276</v>
      </c>
      <c r="N17" s="113">
        <v>305.55719305391062</v>
      </c>
      <c r="O17" s="113">
        <v>329.23489567816574</v>
      </c>
      <c r="P17" s="113">
        <v>372.04193959895082</v>
      </c>
      <c r="Q17" s="113">
        <v>157.29580210109927</v>
      </c>
      <c r="R17" s="113">
        <v>438.11717999799356</v>
      </c>
      <c r="S17" s="113">
        <v>438.56386911189469</v>
      </c>
      <c r="T17" s="113">
        <v>417.05981408829672</v>
      </c>
      <c r="U17" s="113">
        <v>874.28953527248404</v>
      </c>
      <c r="V17" s="113">
        <v>242.78601516043503</v>
      </c>
      <c r="W17" s="113">
        <v>378.19885904326662</v>
      </c>
      <c r="X17" s="113">
        <v>496</v>
      </c>
      <c r="Y17" s="113">
        <v>559</v>
      </c>
    </row>
    <row r="18" spans="1:25" x14ac:dyDescent="0.25">
      <c r="A18" s="18" t="s">
        <v>65</v>
      </c>
      <c r="B18" s="112">
        <v>137</v>
      </c>
      <c r="C18" s="112">
        <v>119</v>
      </c>
      <c r="D18" s="112">
        <v>307</v>
      </c>
      <c r="E18" s="112">
        <v>118</v>
      </c>
      <c r="F18" s="112">
        <v>119</v>
      </c>
      <c r="G18" s="112">
        <v>149</v>
      </c>
      <c r="H18" s="113">
        <v>137.98610744126785</v>
      </c>
      <c r="I18" s="113">
        <v>146.56427920579324</v>
      </c>
      <c r="J18" s="113">
        <v>159.41314347858392</v>
      </c>
      <c r="K18" s="113">
        <v>173.71532052129857</v>
      </c>
      <c r="L18" s="112">
        <v>186</v>
      </c>
      <c r="M18" s="113">
        <v>200.16289943908237</v>
      </c>
      <c r="N18" s="113">
        <v>215.88853983100725</v>
      </c>
      <c r="O18" s="113">
        <v>255.76544002716273</v>
      </c>
      <c r="P18" s="113">
        <v>276.54938400232561</v>
      </c>
      <c r="Q18" s="113">
        <v>174.43913745632591</v>
      </c>
      <c r="R18" s="113">
        <v>268.38768519693195</v>
      </c>
      <c r="S18" s="113">
        <v>270.71816106916975</v>
      </c>
      <c r="T18" s="113">
        <v>252.2607668349265</v>
      </c>
      <c r="U18" s="113">
        <v>714.0448084798843</v>
      </c>
      <c r="V18" s="113">
        <v>139.63711663638168</v>
      </c>
      <c r="W18" s="113">
        <v>156.33001099290965</v>
      </c>
      <c r="X18" s="113">
        <v>171</v>
      </c>
      <c r="Y18" s="113">
        <v>198</v>
      </c>
    </row>
    <row r="19" spans="1:25" x14ac:dyDescent="0.25">
      <c r="A19" s="18" t="s">
        <v>66</v>
      </c>
      <c r="B19" s="112">
        <v>377</v>
      </c>
      <c r="C19" s="112">
        <v>357</v>
      </c>
      <c r="D19" s="112">
        <v>381</v>
      </c>
      <c r="E19" s="112">
        <v>337</v>
      </c>
      <c r="F19" s="112">
        <v>393</v>
      </c>
      <c r="G19" s="112">
        <v>383</v>
      </c>
      <c r="H19" s="113">
        <v>368.65381711865456</v>
      </c>
      <c r="I19" s="113">
        <v>366.0697457974311</v>
      </c>
      <c r="J19" s="113">
        <v>387.01013413040454</v>
      </c>
      <c r="K19" s="113">
        <v>382.94342630234308</v>
      </c>
      <c r="L19" s="112">
        <v>378</v>
      </c>
      <c r="M19" s="113">
        <v>369.53392509307338</v>
      </c>
      <c r="N19" s="113">
        <v>403.67111447241672</v>
      </c>
      <c r="O19" s="113">
        <v>392.74789074121338</v>
      </c>
      <c r="P19" s="113">
        <v>447.39803622144825</v>
      </c>
      <c r="Q19" s="113">
        <v>314.16691927303657</v>
      </c>
      <c r="R19" s="113">
        <v>509.0217637892377</v>
      </c>
      <c r="S19" s="113">
        <v>531.63164017689064</v>
      </c>
      <c r="T19" s="113">
        <v>522.95361634121912</v>
      </c>
      <c r="U19" s="113">
        <v>808.93340847528498</v>
      </c>
      <c r="V19" s="113">
        <v>367.60878439483633</v>
      </c>
      <c r="W19" s="113">
        <v>527.03543480806206</v>
      </c>
      <c r="X19" s="113">
        <v>646</v>
      </c>
      <c r="Y19" s="113">
        <v>851</v>
      </c>
    </row>
    <row r="20" spans="1:25" x14ac:dyDescent="0.25">
      <c r="A20" s="18" t="s">
        <v>67</v>
      </c>
      <c r="B20" s="112">
        <v>411</v>
      </c>
      <c r="C20" s="112">
        <v>339</v>
      </c>
      <c r="D20" s="112">
        <v>370</v>
      </c>
      <c r="E20" s="112">
        <v>346</v>
      </c>
      <c r="F20" s="112">
        <v>300</v>
      </c>
      <c r="G20" s="112">
        <v>346</v>
      </c>
      <c r="H20" s="113">
        <v>321.15365543383905</v>
      </c>
      <c r="I20" s="113">
        <v>308.54956958943359</v>
      </c>
      <c r="J20" s="113">
        <v>290.76182840812885</v>
      </c>
      <c r="K20" s="113">
        <v>267.0854271356784</v>
      </c>
      <c r="L20" s="112">
        <v>314</v>
      </c>
      <c r="M20" s="113">
        <v>314.57983037712557</v>
      </c>
      <c r="N20" s="113">
        <v>317.46888612121137</v>
      </c>
      <c r="O20" s="113">
        <v>347.79387286935776</v>
      </c>
      <c r="P20" s="113">
        <v>391.3432115197661</v>
      </c>
      <c r="Q20" s="113">
        <v>264.70882029767256</v>
      </c>
      <c r="R20" s="113">
        <v>366.43902233858546</v>
      </c>
      <c r="S20" s="113">
        <v>409.54263731566579</v>
      </c>
      <c r="T20" s="113">
        <v>371.60013556923548</v>
      </c>
      <c r="U20" s="113">
        <v>735.4471141937081</v>
      </c>
      <c r="V20" s="113">
        <v>193.77815020425263</v>
      </c>
      <c r="W20" s="113">
        <v>311.66580481055473</v>
      </c>
      <c r="X20" s="113">
        <v>366</v>
      </c>
      <c r="Y20" s="113">
        <v>405</v>
      </c>
    </row>
    <row r="21" spans="1:25" x14ac:dyDescent="0.25">
      <c r="A21" s="18" t="s">
        <v>68</v>
      </c>
      <c r="B21" s="112">
        <v>426</v>
      </c>
      <c r="C21" s="112">
        <v>444</v>
      </c>
      <c r="D21" s="112">
        <v>467</v>
      </c>
      <c r="E21" s="112">
        <v>509</v>
      </c>
      <c r="F21" s="112">
        <v>522</v>
      </c>
      <c r="G21" s="112">
        <v>543</v>
      </c>
      <c r="H21" s="113">
        <v>534.19037799179523</v>
      </c>
      <c r="I21" s="113">
        <v>552.58374712735406</v>
      </c>
      <c r="J21" s="113">
        <v>560.48862585505674</v>
      </c>
      <c r="K21" s="113">
        <v>503.06690532298018</v>
      </c>
      <c r="L21" s="112">
        <v>494</v>
      </c>
      <c r="M21" s="113">
        <v>517.85554446092704</v>
      </c>
      <c r="N21" s="113">
        <v>539.32228098577627</v>
      </c>
      <c r="O21" s="113">
        <v>591.42675595092624</v>
      </c>
      <c r="P21" s="113">
        <v>661.46609811163512</v>
      </c>
      <c r="Q21" s="113">
        <v>495.71368449168267</v>
      </c>
      <c r="R21" s="113">
        <v>693.57742385277243</v>
      </c>
      <c r="S21" s="113">
        <v>693.76530007359054</v>
      </c>
      <c r="T21" s="113">
        <v>766.38076771190617</v>
      </c>
      <c r="U21" s="113">
        <v>811.33795114837767</v>
      </c>
      <c r="V21" s="113">
        <v>461.56591640159735</v>
      </c>
      <c r="W21" s="113">
        <v>782.70072946440462</v>
      </c>
      <c r="X21" s="113">
        <v>905</v>
      </c>
      <c r="Y21" s="113">
        <v>1142</v>
      </c>
    </row>
    <row r="22" spans="1:25" x14ac:dyDescent="0.25">
      <c r="A22" s="18" t="s">
        <v>69</v>
      </c>
      <c r="B22" s="112">
        <v>328</v>
      </c>
      <c r="C22" s="112">
        <v>314</v>
      </c>
      <c r="D22" s="112">
        <v>312</v>
      </c>
      <c r="E22" s="112">
        <v>301</v>
      </c>
      <c r="F22" s="112">
        <v>340</v>
      </c>
      <c r="G22" s="112">
        <v>351</v>
      </c>
      <c r="H22" s="113">
        <v>393.76668222940651</v>
      </c>
      <c r="I22" s="113">
        <v>379.98577150136322</v>
      </c>
      <c r="J22" s="113">
        <v>440.85567798229408</v>
      </c>
      <c r="K22" s="113">
        <v>414.09819785026059</v>
      </c>
      <c r="L22" s="112">
        <v>441</v>
      </c>
      <c r="M22" s="113">
        <v>512.04859209582992</v>
      </c>
      <c r="N22" s="113">
        <v>520.84669396768004</v>
      </c>
      <c r="O22" s="113">
        <v>496.83320584731285</v>
      </c>
      <c r="P22" s="113">
        <v>513.26231866069929</v>
      </c>
      <c r="Q22" s="113">
        <v>376.35091913444546</v>
      </c>
      <c r="R22" s="113">
        <v>592.62402616705026</v>
      </c>
      <c r="S22" s="113">
        <v>595.30157538424794</v>
      </c>
      <c r="T22" s="113">
        <v>560.06811116223264</v>
      </c>
      <c r="U22" s="113">
        <v>760.41206769683595</v>
      </c>
      <c r="V22" s="113">
        <v>276.35471614186798</v>
      </c>
      <c r="W22" s="113">
        <v>597.80394895278005</v>
      </c>
      <c r="X22" s="113">
        <v>850</v>
      </c>
      <c r="Y22" s="113">
        <v>813</v>
      </c>
    </row>
    <row r="23" spans="1:25" x14ac:dyDescent="0.25">
      <c r="A23" s="18" t="s">
        <v>70</v>
      </c>
      <c r="B23" s="112">
        <v>178</v>
      </c>
      <c r="C23" s="112">
        <v>152</v>
      </c>
      <c r="D23" s="112">
        <v>200</v>
      </c>
      <c r="E23" s="112">
        <v>174</v>
      </c>
      <c r="F23" s="112">
        <v>219</v>
      </c>
      <c r="G23" s="112">
        <v>214</v>
      </c>
      <c r="H23" s="113">
        <v>225.81573506641175</v>
      </c>
      <c r="I23" s="113">
        <v>241.85942021491877</v>
      </c>
      <c r="J23" s="113">
        <v>252.39991224000201</v>
      </c>
      <c r="K23" s="113">
        <v>266.09768693430459</v>
      </c>
      <c r="L23" s="112">
        <v>290</v>
      </c>
      <c r="M23" s="113">
        <v>330.56329274187976</v>
      </c>
      <c r="N23" s="113">
        <v>348.97721405882282</v>
      </c>
      <c r="O23" s="113">
        <v>403.25476876981639</v>
      </c>
      <c r="P23" s="113">
        <v>554.02494144814352</v>
      </c>
      <c r="Q23" s="113">
        <v>161.57077860825621</v>
      </c>
      <c r="R23" s="113">
        <v>605.93777346753996</v>
      </c>
      <c r="S23" s="113">
        <v>637.23338045360902</v>
      </c>
      <c r="T23" s="113">
        <v>566.89364544053865</v>
      </c>
      <c r="U23" s="113">
        <v>677.1266540642722</v>
      </c>
      <c r="V23" s="113">
        <v>310.97756819143729</v>
      </c>
      <c r="W23" s="113">
        <v>430.390170391509</v>
      </c>
      <c r="X23" s="113">
        <v>445</v>
      </c>
      <c r="Y23" s="113">
        <v>619</v>
      </c>
    </row>
    <row r="24" spans="1:25" x14ac:dyDescent="0.25">
      <c r="A24" s="18" t="s">
        <v>71</v>
      </c>
      <c r="B24" s="112">
        <v>335</v>
      </c>
      <c r="C24" s="112">
        <v>332</v>
      </c>
      <c r="D24" s="112">
        <v>354</v>
      </c>
      <c r="E24" s="112">
        <v>342</v>
      </c>
      <c r="F24" s="112">
        <v>355</v>
      </c>
      <c r="G24" s="112">
        <v>357</v>
      </c>
      <c r="H24" s="113">
        <v>425.14208714773162</v>
      </c>
      <c r="I24" s="113">
        <v>417.04387755321812</v>
      </c>
      <c r="J24" s="113">
        <v>414.42734235796411</v>
      </c>
      <c r="K24" s="113">
        <v>361.50767820708535</v>
      </c>
      <c r="L24" s="112">
        <v>334</v>
      </c>
      <c r="M24" s="113">
        <v>361.0092210031732</v>
      </c>
      <c r="N24" s="113">
        <v>302.19476235619203</v>
      </c>
      <c r="O24" s="113">
        <v>342.51807608853539</v>
      </c>
      <c r="P24" s="113">
        <v>377.00225579587891</v>
      </c>
      <c r="Q24" s="113">
        <v>235.5941298687797</v>
      </c>
      <c r="R24" s="113">
        <v>388.01940402787994</v>
      </c>
      <c r="S24" s="113">
        <v>428.76865283405056</v>
      </c>
      <c r="T24" s="113">
        <v>368.78267961671094</v>
      </c>
      <c r="U24" s="113">
        <v>758.61031734095354</v>
      </c>
      <c r="V24" s="113">
        <v>401.79318216198345</v>
      </c>
      <c r="W24" s="113">
        <v>600.92549820492252</v>
      </c>
      <c r="X24" s="113">
        <v>672</v>
      </c>
      <c r="Y24" s="113">
        <v>746</v>
      </c>
    </row>
    <row r="25" spans="1:25" x14ac:dyDescent="0.25">
      <c r="A25" s="18" t="s">
        <v>72</v>
      </c>
      <c r="B25" s="112">
        <v>382</v>
      </c>
      <c r="C25" s="112">
        <v>520</v>
      </c>
      <c r="D25" s="112">
        <v>562</v>
      </c>
      <c r="E25" s="112">
        <v>580</v>
      </c>
      <c r="F25" s="112">
        <v>583</v>
      </c>
      <c r="G25" s="112">
        <v>574</v>
      </c>
      <c r="H25" s="113">
        <v>573.93762137160331</v>
      </c>
      <c r="I25" s="113">
        <v>636.11635283253713</v>
      </c>
      <c r="J25" s="113">
        <v>664.09548513669995</v>
      </c>
      <c r="K25" s="113">
        <v>630.30881884750079</v>
      </c>
      <c r="L25" s="112">
        <v>608</v>
      </c>
      <c r="M25" s="113">
        <v>622.67858225640191</v>
      </c>
      <c r="N25" s="113">
        <v>657.19128623570191</v>
      </c>
      <c r="O25" s="113">
        <v>735.57182516557668</v>
      </c>
      <c r="P25" s="113">
        <v>857.29973353318337</v>
      </c>
      <c r="Q25" s="113">
        <v>612.65276432860537</v>
      </c>
      <c r="R25" s="113">
        <v>1051.0433265586405</v>
      </c>
      <c r="S25" s="113">
        <v>1073.9311382652925</v>
      </c>
      <c r="T25" s="113">
        <v>1089.6978597719383</v>
      </c>
      <c r="U25" s="113">
        <v>729.49310641083332</v>
      </c>
      <c r="V25" s="113">
        <v>720.41615233543837</v>
      </c>
      <c r="W25" s="113">
        <v>1003.1621342742072</v>
      </c>
      <c r="X25" s="113">
        <v>1269</v>
      </c>
      <c r="Y25" s="113">
        <v>1506</v>
      </c>
    </row>
    <row r="26" spans="1:25" x14ac:dyDescent="0.25">
      <c r="A26" s="18" t="s">
        <v>73</v>
      </c>
      <c r="B26" s="112">
        <v>799</v>
      </c>
      <c r="C26" s="112">
        <v>840</v>
      </c>
      <c r="D26" s="112">
        <v>1054</v>
      </c>
      <c r="E26" s="112">
        <v>1157</v>
      </c>
      <c r="F26" s="112">
        <v>1246</v>
      </c>
      <c r="G26" s="112">
        <v>1287</v>
      </c>
      <c r="H26" s="113">
        <v>1312.7789655301754</v>
      </c>
      <c r="I26" s="113">
        <v>1407.6759884281582</v>
      </c>
      <c r="J26" s="113">
        <v>1534.674237529754</v>
      </c>
      <c r="K26" s="113">
        <v>1340.108564770615</v>
      </c>
      <c r="L26" s="112">
        <v>1402</v>
      </c>
      <c r="M26" s="113">
        <v>1461.7988329859795</v>
      </c>
      <c r="N26" s="113">
        <v>1407.1238354116838</v>
      </c>
      <c r="O26" s="113">
        <v>1528.8349737576834</v>
      </c>
      <c r="P26" s="113">
        <v>1721.0177153821887</v>
      </c>
      <c r="Q26" s="113">
        <v>970.52093148472204</v>
      </c>
      <c r="R26" s="113">
        <v>1748.4737871457642</v>
      </c>
      <c r="S26" s="113">
        <v>1816.1701273469816</v>
      </c>
      <c r="T26" s="113">
        <v>1882.268466874383</v>
      </c>
      <c r="U26" s="113">
        <v>928.30650923815028</v>
      </c>
      <c r="V26" s="113">
        <v>1469.1004628683841</v>
      </c>
      <c r="W26" s="113">
        <v>2327.6872840709561</v>
      </c>
      <c r="X26" s="113">
        <v>2863</v>
      </c>
      <c r="Y26" s="113">
        <v>3070</v>
      </c>
    </row>
    <row r="27" spans="1:25" x14ac:dyDescent="0.25">
      <c r="A27" s="18" t="s">
        <v>74</v>
      </c>
      <c r="B27" s="112">
        <v>1212</v>
      </c>
      <c r="C27" s="112">
        <v>1221</v>
      </c>
      <c r="D27" s="112">
        <v>1053</v>
      </c>
      <c r="E27" s="112">
        <v>976</v>
      </c>
      <c r="F27" s="112">
        <v>994</v>
      </c>
      <c r="G27" s="112">
        <v>1020</v>
      </c>
      <c r="H27" s="113">
        <v>1073.0318475561646</v>
      </c>
      <c r="I27" s="113">
        <v>981.65576351996333</v>
      </c>
      <c r="J27" s="113">
        <v>1066.4004804596948</v>
      </c>
      <c r="K27" s="113">
        <v>998.04128100010803</v>
      </c>
      <c r="L27" s="112">
        <v>993</v>
      </c>
      <c r="M27" s="113">
        <v>1237.3893960111386</v>
      </c>
      <c r="N27" s="113">
        <v>1284.5515775283582</v>
      </c>
      <c r="O27" s="113">
        <v>1410.0378282001202</v>
      </c>
      <c r="P27" s="113">
        <v>1514.5035288428514</v>
      </c>
      <c r="Q27" s="113">
        <v>1839.0625416138996</v>
      </c>
      <c r="R27" s="113">
        <v>2230.5579656833102</v>
      </c>
      <c r="S27" s="113">
        <v>1639.3822095295488</v>
      </c>
      <c r="T27" s="113">
        <v>1474.6693686592607</v>
      </c>
      <c r="U27" s="113">
        <v>813.51530274481843</v>
      </c>
      <c r="V27" s="113">
        <v>696.96004245927452</v>
      </c>
      <c r="W27" s="113">
        <v>748.44902140278907</v>
      </c>
      <c r="X27" s="113">
        <v>1208</v>
      </c>
      <c r="Y27" s="113">
        <v>1256</v>
      </c>
    </row>
    <row r="28" spans="1:25" s="136" customFormat="1" ht="18" x14ac:dyDescent="0.25">
      <c r="A28" s="137" t="s">
        <v>161</v>
      </c>
      <c r="B28" s="117">
        <v>1550</v>
      </c>
      <c r="C28" s="117">
        <v>1575</v>
      </c>
      <c r="D28" s="117">
        <v>1612</v>
      </c>
      <c r="E28" s="117">
        <v>1729</v>
      </c>
      <c r="F28" s="117">
        <v>1686</v>
      </c>
      <c r="G28" s="117">
        <v>1616</v>
      </c>
      <c r="H28" s="141">
        <v>1742.8865767333473</v>
      </c>
      <c r="I28" s="141">
        <v>1779.5087624688783</v>
      </c>
      <c r="J28" s="141">
        <v>1796.8498672015508</v>
      </c>
      <c r="K28" s="141">
        <v>1708.4291834189985</v>
      </c>
      <c r="L28" s="117">
        <v>1779</v>
      </c>
      <c r="M28" s="141">
        <v>1880.4476105162878</v>
      </c>
      <c r="N28" s="141">
        <v>1880.7626183602385</v>
      </c>
      <c r="O28" s="141">
        <v>1993.6375742843179</v>
      </c>
      <c r="P28" s="141">
        <v>2234.7130604092181</v>
      </c>
      <c r="Q28" s="141">
        <v>1506.2102684613342</v>
      </c>
      <c r="R28" s="141">
        <v>2438.4744966751682</v>
      </c>
      <c r="S28" s="141">
        <v>2450.9777857549648</v>
      </c>
      <c r="T28" s="141">
        <v>2415.1024381907955</v>
      </c>
      <c r="U28" s="141">
        <v>2677.7943941748113</v>
      </c>
      <c r="V28" s="141">
        <v>1099.7213275961346</v>
      </c>
      <c r="W28" s="141">
        <v>1932.6444960682584</v>
      </c>
      <c r="X28" s="141">
        <v>2822</v>
      </c>
      <c r="Y28" s="141">
        <v>2822</v>
      </c>
    </row>
    <row r="29" spans="1:25" x14ac:dyDescent="0.25">
      <c r="A29" s="18" t="s">
        <v>76</v>
      </c>
      <c r="B29" s="112">
        <v>394</v>
      </c>
      <c r="C29" s="112">
        <v>430</v>
      </c>
      <c r="D29" s="112">
        <v>458</v>
      </c>
      <c r="E29" s="112">
        <v>501</v>
      </c>
      <c r="F29" s="112">
        <v>568</v>
      </c>
      <c r="G29" s="112">
        <v>587</v>
      </c>
      <c r="H29" s="113">
        <v>677.36754273067697</v>
      </c>
      <c r="I29" s="113">
        <v>667.9069430308449</v>
      </c>
      <c r="J29" s="113">
        <v>711.86518120273831</v>
      </c>
      <c r="K29" s="113">
        <v>657.35932264810936</v>
      </c>
      <c r="L29" s="112">
        <v>683</v>
      </c>
      <c r="M29" s="113">
        <v>647.13368617303547</v>
      </c>
      <c r="N29" s="113">
        <v>650.72377553043827</v>
      </c>
      <c r="O29" s="113">
        <v>706.33527166121678</v>
      </c>
      <c r="P29" s="113">
        <v>692.94257845257539</v>
      </c>
      <c r="Q29" s="113">
        <v>278.28311776775405</v>
      </c>
      <c r="R29" s="113">
        <v>757.42849785265105</v>
      </c>
      <c r="S29" s="113">
        <v>757.74852285684665</v>
      </c>
      <c r="T29" s="113">
        <v>698.51563218228239</v>
      </c>
      <c r="U29" s="113">
        <v>873.77626283189977</v>
      </c>
      <c r="V29" s="113">
        <v>555.94620726026199</v>
      </c>
      <c r="W29" s="113">
        <v>898.81529960199578</v>
      </c>
      <c r="X29" s="113">
        <v>1311</v>
      </c>
      <c r="Y29" s="113">
        <v>1311</v>
      </c>
    </row>
    <row r="30" spans="1:25" x14ac:dyDescent="0.25">
      <c r="A30" s="18" t="s">
        <v>77</v>
      </c>
      <c r="B30" s="112">
        <v>222</v>
      </c>
      <c r="C30" s="112">
        <v>261</v>
      </c>
      <c r="D30" s="112">
        <v>285</v>
      </c>
      <c r="E30" s="112">
        <v>279</v>
      </c>
      <c r="F30" s="112">
        <v>258</v>
      </c>
      <c r="G30" s="112">
        <v>290</v>
      </c>
      <c r="H30" s="113">
        <v>324.14842894943195</v>
      </c>
      <c r="I30" s="113">
        <v>348.99483104606941</v>
      </c>
      <c r="J30" s="113">
        <v>389.08284998610804</v>
      </c>
      <c r="K30" s="113">
        <v>348.79828686505681</v>
      </c>
      <c r="L30" s="112">
        <v>388</v>
      </c>
      <c r="M30" s="113">
        <v>347.75485470939071</v>
      </c>
      <c r="N30" s="113">
        <v>355.7141077837743</v>
      </c>
      <c r="O30" s="113">
        <v>400.74309052606111</v>
      </c>
      <c r="P30" s="113">
        <v>381.49828006280995</v>
      </c>
      <c r="Q30" s="113">
        <v>204.43155633900261</v>
      </c>
      <c r="R30" s="113">
        <v>373.84864364054215</v>
      </c>
      <c r="S30" s="113">
        <v>372.92632060962319</v>
      </c>
      <c r="T30" s="113">
        <v>337.29125658771989</v>
      </c>
      <c r="U30" s="113">
        <v>357.34012400583987</v>
      </c>
      <c r="V30" s="113">
        <v>220.49915512756317</v>
      </c>
      <c r="W30" s="113">
        <v>330.27928265279456</v>
      </c>
      <c r="X30" s="113">
        <v>446</v>
      </c>
      <c r="Y30" s="113">
        <v>446</v>
      </c>
    </row>
    <row r="31" spans="1:25" x14ac:dyDescent="0.25">
      <c r="A31" s="18" t="s">
        <v>78</v>
      </c>
      <c r="B31" s="112">
        <v>375</v>
      </c>
      <c r="C31" s="112">
        <v>413</v>
      </c>
      <c r="D31" s="112">
        <v>454</v>
      </c>
      <c r="E31" s="112">
        <v>431</v>
      </c>
      <c r="F31" s="112">
        <v>407</v>
      </c>
      <c r="G31" s="112">
        <v>469</v>
      </c>
      <c r="H31" s="113">
        <v>474.63139159287169</v>
      </c>
      <c r="I31" s="113">
        <v>507.87889834101338</v>
      </c>
      <c r="J31" s="113">
        <v>553.01497822134024</v>
      </c>
      <c r="K31" s="113">
        <v>545.87957150990178</v>
      </c>
      <c r="L31" s="112">
        <v>550</v>
      </c>
      <c r="M31" s="113">
        <v>590.27872123019051</v>
      </c>
      <c r="N31" s="113">
        <v>619.25910041998713</v>
      </c>
      <c r="O31" s="113">
        <v>731.56454783329593</v>
      </c>
      <c r="P31" s="113">
        <v>838.59493570050608</v>
      </c>
      <c r="Q31" s="113">
        <v>546.02897612530535</v>
      </c>
      <c r="R31" s="113">
        <v>906.55938416938159</v>
      </c>
      <c r="S31" s="113">
        <v>895.65688166065331</v>
      </c>
      <c r="T31" s="113">
        <v>849.76719023817338</v>
      </c>
      <c r="U31" s="113">
        <v>926.92104810342244</v>
      </c>
      <c r="V31" s="113">
        <v>428.81908937824574</v>
      </c>
      <c r="W31" s="113">
        <v>940.82879428976639</v>
      </c>
      <c r="X31" s="113">
        <v>1201</v>
      </c>
      <c r="Y31" s="113">
        <v>1201</v>
      </c>
    </row>
    <row r="32" spans="1:25" x14ac:dyDescent="0.25">
      <c r="A32" s="19" t="s">
        <v>79</v>
      </c>
      <c r="B32" s="112"/>
      <c r="C32" s="112"/>
      <c r="D32" s="112"/>
      <c r="E32" s="112"/>
      <c r="F32" s="112"/>
      <c r="G32" s="112"/>
      <c r="H32" s="112"/>
      <c r="I32" s="113"/>
      <c r="J32" s="112"/>
      <c r="K32" s="112"/>
      <c r="L32" s="112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9.5" x14ac:dyDescent="0.25">
      <c r="A33" s="20" t="s">
        <v>80</v>
      </c>
      <c r="B33" s="112">
        <v>336</v>
      </c>
      <c r="C33" s="112">
        <v>867</v>
      </c>
      <c r="D33" s="112">
        <v>392</v>
      </c>
      <c r="E33" s="112">
        <v>266</v>
      </c>
      <c r="F33" s="112">
        <v>313</v>
      </c>
      <c r="G33" s="112">
        <v>520</v>
      </c>
      <c r="H33" s="113">
        <v>482.28440454588861</v>
      </c>
      <c r="I33" s="113">
        <v>594.59846693889244</v>
      </c>
      <c r="J33" s="113">
        <v>515.77162778480863</v>
      </c>
      <c r="K33" s="113">
        <v>345.35321297575382</v>
      </c>
      <c r="L33" s="112">
        <v>522</v>
      </c>
      <c r="M33" s="113">
        <v>389.18816298440868</v>
      </c>
      <c r="N33" s="113">
        <v>281.94375340583315</v>
      </c>
      <c r="O33" s="113">
        <v>314.76309935154069</v>
      </c>
      <c r="P33" s="113">
        <v>352.62933686751552</v>
      </c>
      <c r="Q33" s="113">
        <v>438.82414004624172</v>
      </c>
      <c r="R33" s="113">
        <v>450.62048789694717</v>
      </c>
      <c r="S33" s="113">
        <v>374.62951985773566</v>
      </c>
      <c r="T33" s="113">
        <v>420.51943707738997</v>
      </c>
      <c r="U33" s="113">
        <v>499.80776624375238</v>
      </c>
      <c r="V33" s="113">
        <v>149.06354434640443</v>
      </c>
      <c r="W33" s="113">
        <v>378.322369213716</v>
      </c>
      <c r="X33" s="113">
        <v>438</v>
      </c>
      <c r="Y33" s="113">
        <v>438</v>
      </c>
    </row>
    <row r="34" spans="1:25" ht="19.5" x14ac:dyDescent="0.25">
      <c r="A34" s="20" t="s">
        <v>83</v>
      </c>
      <c r="B34" s="112">
        <v>376</v>
      </c>
      <c r="C34" s="112">
        <v>399</v>
      </c>
      <c r="D34" s="112">
        <v>456</v>
      </c>
      <c r="E34" s="112">
        <v>436</v>
      </c>
      <c r="F34" s="112">
        <v>411</v>
      </c>
      <c r="G34" s="113">
        <v>467.47684239695411</v>
      </c>
      <c r="H34" s="113">
        <v>474.37129169209192</v>
      </c>
      <c r="I34" s="113">
        <v>504.90230632160637</v>
      </c>
      <c r="J34" s="113">
        <v>554.30420604973528</v>
      </c>
      <c r="K34" s="113">
        <v>552.8964556786899</v>
      </c>
      <c r="L34" s="113">
        <v>550.76378633493573</v>
      </c>
      <c r="M34" s="113">
        <v>597.50404520047744</v>
      </c>
      <c r="N34" s="113">
        <v>631.62757418194076</v>
      </c>
      <c r="O34" s="113">
        <v>747.13339597009337</v>
      </c>
      <c r="P34" s="113">
        <v>857.05452218491382</v>
      </c>
      <c r="Q34" s="113">
        <v>550.17641824371117</v>
      </c>
      <c r="R34" s="113">
        <v>924.20867601351415</v>
      </c>
      <c r="S34" s="113">
        <v>916.42768892465688</v>
      </c>
      <c r="T34" s="113">
        <v>867.03144900935422</v>
      </c>
      <c r="U34" s="113">
        <v>944.30184779811316</v>
      </c>
      <c r="V34" s="113">
        <v>440.39009107366604</v>
      </c>
      <c r="W34" s="113">
        <v>964.49477709126973</v>
      </c>
      <c r="X34" s="113">
        <v>1234</v>
      </c>
      <c r="Y34" s="113">
        <v>1234</v>
      </c>
    </row>
    <row r="35" spans="1:25" x14ac:dyDescent="0.25">
      <c r="A35" s="18" t="s">
        <v>84</v>
      </c>
      <c r="B35" s="112">
        <v>654</v>
      </c>
      <c r="C35" s="112">
        <v>738</v>
      </c>
      <c r="D35" s="112">
        <v>805</v>
      </c>
      <c r="E35" s="112">
        <v>826</v>
      </c>
      <c r="F35" s="112">
        <v>846</v>
      </c>
      <c r="G35" s="112">
        <v>840</v>
      </c>
      <c r="H35" s="113">
        <v>824.55541467537967</v>
      </c>
      <c r="I35" s="113">
        <v>906.13415201627117</v>
      </c>
      <c r="J35" s="113">
        <v>915.56384582831754</v>
      </c>
      <c r="K35" s="113">
        <v>853.33403784027882</v>
      </c>
      <c r="L35" s="112">
        <v>895</v>
      </c>
      <c r="M35" s="113">
        <v>958.33677144359785</v>
      </c>
      <c r="N35" s="113">
        <v>976.47603248349014</v>
      </c>
      <c r="O35" s="113">
        <v>987.87508905526488</v>
      </c>
      <c r="P35" s="113">
        <v>1012.2750092089841</v>
      </c>
      <c r="Q35" s="113">
        <v>599.6430235668372</v>
      </c>
      <c r="R35" s="113">
        <v>1045.6953386145212</v>
      </c>
      <c r="S35" s="113">
        <v>1072.2517456197384</v>
      </c>
      <c r="T35" s="113">
        <v>1039.7131142992989</v>
      </c>
      <c r="U35" s="113">
        <v>1064.1544403668622</v>
      </c>
      <c r="V35" s="113">
        <v>594.9850149677136</v>
      </c>
      <c r="W35" s="113">
        <v>979.4188332969195</v>
      </c>
      <c r="X35" s="113">
        <v>1196</v>
      </c>
      <c r="Y35" s="113">
        <v>1196</v>
      </c>
    </row>
    <row r="36" spans="1:25" x14ac:dyDescent="0.25">
      <c r="A36" s="18" t="s">
        <v>85</v>
      </c>
      <c r="B36" s="112">
        <v>762</v>
      </c>
      <c r="C36" s="112">
        <v>795</v>
      </c>
      <c r="D36" s="112">
        <v>834</v>
      </c>
      <c r="E36" s="112">
        <v>685</v>
      </c>
      <c r="F36" s="112">
        <v>730</v>
      </c>
      <c r="G36" s="112">
        <v>781</v>
      </c>
      <c r="H36" s="113">
        <v>793.09253708367726</v>
      </c>
      <c r="I36" s="113">
        <v>851.72023525535565</v>
      </c>
      <c r="J36" s="113">
        <v>1039.9004225630504</v>
      </c>
      <c r="K36" s="113">
        <v>1037.4105584014044</v>
      </c>
      <c r="L36" s="112">
        <v>981</v>
      </c>
      <c r="M36" s="113">
        <v>981.33889015950444</v>
      </c>
      <c r="N36" s="113">
        <v>1027.2590025778723</v>
      </c>
      <c r="O36" s="113">
        <v>1011.7261868166107</v>
      </c>
      <c r="P36" s="113">
        <v>1120.8337124941058</v>
      </c>
      <c r="Q36" s="113">
        <v>854.33228916083237</v>
      </c>
      <c r="R36" s="113">
        <v>1184.7302349028776</v>
      </c>
      <c r="S36" s="113">
        <v>1142.6020122776551</v>
      </c>
      <c r="T36" s="113">
        <v>1077.664400792806</v>
      </c>
      <c r="U36" s="113">
        <v>1221.8101881878808</v>
      </c>
      <c r="V36" s="113">
        <v>965.17040707019225</v>
      </c>
      <c r="W36" s="113">
        <v>1956.5391083716102</v>
      </c>
      <c r="X36" s="113">
        <v>2318</v>
      </c>
      <c r="Y36" s="113">
        <v>2318</v>
      </c>
    </row>
    <row r="37" spans="1:25" x14ac:dyDescent="0.25">
      <c r="A37" s="18" t="s">
        <v>86</v>
      </c>
      <c r="B37" s="112">
        <v>355</v>
      </c>
      <c r="C37" s="112">
        <v>408</v>
      </c>
      <c r="D37" s="112">
        <v>412</v>
      </c>
      <c r="E37" s="112">
        <v>425</v>
      </c>
      <c r="F37" s="112">
        <v>501</v>
      </c>
      <c r="G37" s="112">
        <v>508</v>
      </c>
      <c r="H37" s="113">
        <v>502.11936189318607</v>
      </c>
      <c r="I37" s="113">
        <v>561.28106373873709</v>
      </c>
      <c r="J37" s="113">
        <v>638.89586716815927</v>
      </c>
      <c r="K37" s="113">
        <v>644.1028919408991</v>
      </c>
      <c r="L37" s="112">
        <v>731</v>
      </c>
      <c r="M37" s="113">
        <v>618.23275229432022</v>
      </c>
      <c r="N37" s="113">
        <v>580.61179269088746</v>
      </c>
      <c r="O37" s="113">
        <v>597.12583655514095</v>
      </c>
      <c r="P37" s="113">
        <v>717.4983103301081</v>
      </c>
      <c r="Q37" s="113">
        <v>260.59514863289468</v>
      </c>
      <c r="R37" s="113">
        <v>595.89791281467001</v>
      </c>
      <c r="S37" s="113">
        <v>466.49086408262724</v>
      </c>
      <c r="T37" s="113">
        <v>534.65876004400707</v>
      </c>
      <c r="U37" s="113">
        <v>524.78224641993961</v>
      </c>
      <c r="V37" s="113">
        <v>447.78528301099067</v>
      </c>
      <c r="W37" s="113">
        <v>575.20233254186098</v>
      </c>
      <c r="X37" s="113">
        <v>848</v>
      </c>
      <c r="Y37" s="113">
        <v>848</v>
      </c>
    </row>
    <row r="38" spans="1:25" x14ac:dyDescent="0.25">
      <c r="A38" s="18" t="s">
        <v>87</v>
      </c>
      <c r="B38" s="112">
        <v>377</v>
      </c>
      <c r="C38" s="112">
        <v>356</v>
      </c>
      <c r="D38" s="112">
        <v>378</v>
      </c>
      <c r="E38" s="112">
        <v>311</v>
      </c>
      <c r="F38" s="112">
        <v>269</v>
      </c>
      <c r="G38" s="112">
        <v>317</v>
      </c>
      <c r="H38" s="113">
        <v>346.39769244550041</v>
      </c>
      <c r="I38" s="113">
        <v>353.97085505741506</v>
      </c>
      <c r="J38" s="113">
        <v>377.49260501982485</v>
      </c>
      <c r="K38" s="113">
        <v>384.09835309888757</v>
      </c>
      <c r="L38" s="112">
        <v>389</v>
      </c>
      <c r="M38" s="113">
        <v>402.5888505853589</v>
      </c>
      <c r="N38" s="113">
        <v>357.60971295825993</v>
      </c>
      <c r="O38" s="113">
        <v>332.30748223579519</v>
      </c>
      <c r="P38" s="113">
        <v>461.41522029372499</v>
      </c>
      <c r="Q38" s="113">
        <v>358.99330321199551</v>
      </c>
      <c r="R38" s="113">
        <v>601.75017692564791</v>
      </c>
      <c r="S38" s="113">
        <v>525.56518064652437</v>
      </c>
      <c r="T38" s="113">
        <v>531.34947823708706</v>
      </c>
      <c r="U38" s="113">
        <v>467.84262381499451</v>
      </c>
      <c r="V38" s="113">
        <v>181.64204407846938</v>
      </c>
      <c r="W38" s="113">
        <v>356.14888898810852</v>
      </c>
      <c r="X38" s="113">
        <v>540</v>
      </c>
      <c r="Y38" s="113">
        <v>540</v>
      </c>
    </row>
    <row r="39" spans="1:25" x14ac:dyDescent="0.25">
      <c r="A39" s="18" t="s">
        <v>88</v>
      </c>
      <c r="B39" s="112">
        <v>926</v>
      </c>
      <c r="C39" s="112">
        <v>914</v>
      </c>
      <c r="D39" s="112">
        <v>1095</v>
      </c>
      <c r="E39" s="112">
        <v>1137</v>
      </c>
      <c r="F39" s="112">
        <v>1156</v>
      </c>
      <c r="G39" s="112">
        <v>1035</v>
      </c>
      <c r="H39" s="113">
        <v>1101.7230955259975</v>
      </c>
      <c r="I39" s="113">
        <v>1220.0503595254784</v>
      </c>
      <c r="J39" s="113">
        <v>1292.8802189943033</v>
      </c>
      <c r="K39" s="113">
        <v>1149.5129433040793</v>
      </c>
      <c r="L39" s="112">
        <v>1095</v>
      </c>
      <c r="M39" s="113">
        <v>1224.3960032012424</v>
      </c>
      <c r="N39" s="113">
        <v>1297.3116067527183</v>
      </c>
      <c r="O39" s="113">
        <v>1225.568882268338</v>
      </c>
      <c r="P39" s="113">
        <v>1747.0705791311177</v>
      </c>
      <c r="Q39" s="113">
        <v>1129.1620275179403</v>
      </c>
      <c r="R39" s="113">
        <v>2107.4873828699601</v>
      </c>
      <c r="S39" s="113">
        <v>1922.8043808563302</v>
      </c>
      <c r="T39" s="113">
        <v>1553.4582185368911</v>
      </c>
      <c r="U39" s="113">
        <v>1646.7234455969435</v>
      </c>
      <c r="V39" s="113">
        <v>861.90255251848271</v>
      </c>
      <c r="W39" s="113">
        <v>1438.4258349075553</v>
      </c>
      <c r="X39" s="113">
        <v>2200</v>
      </c>
      <c r="Y39" s="113">
        <v>2200</v>
      </c>
    </row>
    <row r="40" spans="1:25" x14ac:dyDescent="0.25">
      <c r="A40" s="18" t="s">
        <v>89</v>
      </c>
      <c r="B40" s="112">
        <v>548</v>
      </c>
      <c r="C40" s="112">
        <v>686</v>
      </c>
      <c r="D40" s="112">
        <v>671</v>
      </c>
      <c r="E40" s="112">
        <v>750</v>
      </c>
      <c r="F40" s="112">
        <v>752</v>
      </c>
      <c r="G40" s="112">
        <v>763</v>
      </c>
      <c r="H40" s="113">
        <v>846.18377555276265</v>
      </c>
      <c r="I40" s="113">
        <v>883.3478000832489</v>
      </c>
      <c r="J40" s="113">
        <v>929.11421183573816</v>
      </c>
      <c r="K40" s="113">
        <v>914.86254470831386</v>
      </c>
      <c r="L40" s="112">
        <v>954</v>
      </c>
      <c r="M40" s="113">
        <v>1001.5965095244437</v>
      </c>
      <c r="N40" s="113">
        <v>1138.4668847406153</v>
      </c>
      <c r="O40" s="113">
        <v>1301.9052271616999</v>
      </c>
      <c r="P40" s="113">
        <v>1484.5474698824921</v>
      </c>
      <c r="Q40" s="113">
        <v>1026.7327673939096</v>
      </c>
      <c r="R40" s="113">
        <v>1810.1853511354373</v>
      </c>
      <c r="S40" s="113">
        <v>1842.517582972881</v>
      </c>
      <c r="T40" s="113">
        <v>1790.9511361351299</v>
      </c>
      <c r="U40" s="113">
        <v>2098.7469633455071</v>
      </c>
      <c r="V40" s="113">
        <v>1644.8805679387908</v>
      </c>
      <c r="W40" s="113">
        <v>2329.4857992881757</v>
      </c>
      <c r="X40" s="113">
        <v>3211</v>
      </c>
      <c r="Y40" s="113">
        <v>3211</v>
      </c>
    </row>
    <row r="41" spans="1:25" x14ac:dyDescent="0.25">
      <c r="A41" s="18" t="s">
        <v>90</v>
      </c>
      <c r="B41" s="112">
        <v>3691</v>
      </c>
      <c r="C41" s="112">
        <v>3665</v>
      </c>
      <c r="D41" s="112">
        <v>3689</v>
      </c>
      <c r="E41" s="112">
        <v>4037</v>
      </c>
      <c r="F41" s="112">
        <v>3843</v>
      </c>
      <c r="G41" s="112">
        <v>3573</v>
      </c>
      <c r="H41" s="113">
        <v>3861.8858137559455</v>
      </c>
      <c r="I41" s="113">
        <v>3849.8744903239071</v>
      </c>
      <c r="J41" s="113">
        <v>3762.9012907093984</v>
      </c>
      <c r="K41" s="113">
        <v>3539.5212694383586</v>
      </c>
      <c r="L41" s="112">
        <v>3669</v>
      </c>
      <c r="M41" s="113">
        <v>3911.3200515284339</v>
      </c>
      <c r="N41" s="113">
        <v>3838.0054714322514</v>
      </c>
      <c r="O41" s="113">
        <v>4034.0548940956378</v>
      </c>
      <c r="P41" s="113">
        <v>4431.3995943049913</v>
      </c>
      <c r="Q41" s="113">
        <v>3066.1799905839907</v>
      </c>
      <c r="R41" s="113">
        <v>4824.5075685371039</v>
      </c>
      <c r="S41" s="113">
        <v>4847.2620712293219</v>
      </c>
      <c r="T41" s="113">
        <v>4778.858621168115</v>
      </c>
      <c r="U41" s="113">
        <v>5315.117195539191</v>
      </c>
      <c r="V41" s="113">
        <v>1834.3557524212433</v>
      </c>
      <c r="W41" s="113">
        <v>3297.8155024605139</v>
      </c>
      <c r="X41" s="113">
        <v>4987</v>
      </c>
      <c r="Y41" s="113">
        <v>4987</v>
      </c>
    </row>
    <row r="42" spans="1:25" s="136" customFormat="1" ht="18" x14ac:dyDescent="0.25">
      <c r="A42" s="137" t="s">
        <v>162</v>
      </c>
      <c r="B42" s="117">
        <v>401</v>
      </c>
      <c r="C42" s="117">
        <v>408</v>
      </c>
      <c r="D42" s="117">
        <v>410</v>
      </c>
      <c r="E42" s="117">
        <v>389</v>
      </c>
      <c r="F42" s="117">
        <v>389</v>
      </c>
      <c r="G42" s="117">
        <v>482</v>
      </c>
      <c r="H42" s="141">
        <v>498.56917891413798</v>
      </c>
      <c r="I42" s="141">
        <v>492.19971242052668</v>
      </c>
      <c r="J42" s="141">
        <v>488.76404291357545</v>
      </c>
      <c r="K42" s="141">
        <v>510.42902754785968</v>
      </c>
      <c r="L42" s="117">
        <v>519</v>
      </c>
      <c r="M42" s="141">
        <v>493.99580213101626</v>
      </c>
      <c r="N42" s="141">
        <v>503.70455690156024</v>
      </c>
      <c r="O42" s="141">
        <v>511.56295147949061</v>
      </c>
      <c r="P42" s="141">
        <v>555.04544997923438</v>
      </c>
      <c r="Q42" s="141">
        <v>388.10084465106547</v>
      </c>
      <c r="R42" s="141">
        <v>739.94195400428237</v>
      </c>
      <c r="S42" s="141">
        <v>722.10621473876836</v>
      </c>
      <c r="T42" s="141">
        <v>751.22259194170965</v>
      </c>
      <c r="U42" s="141">
        <v>761.57501568922987</v>
      </c>
      <c r="V42" s="141">
        <v>450.34469268821471</v>
      </c>
      <c r="W42" s="141">
        <v>672.03787644424119</v>
      </c>
      <c r="X42" s="141">
        <v>671</v>
      </c>
      <c r="Y42" s="141">
        <v>671</v>
      </c>
    </row>
    <row r="43" spans="1:25" x14ac:dyDescent="0.25">
      <c r="A43" s="18" t="s">
        <v>92</v>
      </c>
      <c r="B43" s="112">
        <v>133</v>
      </c>
      <c r="C43" s="112">
        <v>158</v>
      </c>
      <c r="D43" s="112">
        <v>149</v>
      </c>
      <c r="E43" s="112">
        <v>134</v>
      </c>
      <c r="F43" s="112">
        <v>136</v>
      </c>
      <c r="G43" s="112">
        <v>119</v>
      </c>
      <c r="H43" s="113">
        <v>130.7418405722627</v>
      </c>
      <c r="I43" s="113">
        <v>135.76663654700948</v>
      </c>
      <c r="J43" s="113">
        <v>137.24238555535291</v>
      </c>
      <c r="K43" s="113">
        <v>147.8717837887026</v>
      </c>
      <c r="L43" s="112">
        <v>141</v>
      </c>
      <c r="M43" s="113">
        <v>126.33196605534653</v>
      </c>
      <c r="N43" s="113">
        <v>139.69820716908848</v>
      </c>
      <c r="O43" s="113">
        <v>170.76699153685868</v>
      </c>
      <c r="P43" s="113">
        <v>170.17292894295923</v>
      </c>
      <c r="Q43" s="113">
        <v>82.143868500636628</v>
      </c>
      <c r="R43" s="113">
        <v>193.25425905149774</v>
      </c>
      <c r="S43" s="113">
        <v>256.15504277385986</v>
      </c>
      <c r="T43" s="113">
        <v>221.46224079330258</v>
      </c>
      <c r="U43" s="113">
        <v>238.76299609183766</v>
      </c>
      <c r="V43" s="113">
        <v>101.84507278446064</v>
      </c>
      <c r="W43" s="113">
        <v>162.43256418918236</v>
      </c>
      <c r="X43" s="113">
        <v>287</v>
      </c>
      <c r="Y43" s="113">
        <v>287</v>
      </c>
    </row>
    <row r="44" spans="1:25" x14ac:dyDescent="0.25">
      <c r="A44" s="18" t="s">
        <v>93</v>
      </c>
      <c r="B44" s="112">
        <v>85</v>
      </c>
      <c r="C44" s="112">
        <v>81</v>
      </c>
      <c r="D44" s="112">
        <v>90</v>
      </c>
      <c r="E44" s="112">
        <v>100</v>
      </c>
      <c r="F44" s="112">
        <v>118</v>
      </c>
      <c r="G44" s="112">
        <v>118</v>
      </c>
      <c r="H44" s="113">
        <v>119.00580707419621</v>
      </c>
      <c r="I44" s="113">
        <v>96.807407990202947</v>
      </c>
      <c r="J44" s="113">
        <v>113.41531312936907</v>
      </c>
      <c r="K44" s="113">
        <v>114.83748599017154</v>
      </c>
      <c r="L44" s="112">
        <v>126</v>
      </c>
      <c r="M44" s="113">
        <v>94.557387991211712</v>
      </c>
      <c r="N44" s="113">
        <v>94.747480418854053</v>
      </c>
      <c r="O44" s="113">
        <v>95.956377027122727</v>
      </c>
      <c r="P44" s="113">
        <v>101.95860338103286</v>
      </c>
      <c r="Q44" s="113">
        <v>38.741475978491309</v>
      </c>
      <c r="R44" s="113">
        <v>161.78153394721835</v>
      </c>
      <c r="S44" s="113">
        <v>159.60186589090486</v>
      </c>
      <c r="T44" s="113">
        <v>132.9163981486906</v>
      </c>
      <c r="U44" s="113">
        <v>125.12549459635031</v>
      </c>
      <c r="V44" s="113">
        <v>42.296946828285535</v>
      </c>
      <c r="W44" s="113">
        <v>129.26750902257325</v>
      </c>
      <c r="X44" s="113">
        <v>190</v>
      </c>
      <c r="Y44" s="113">
        <v>190</v>
      </c>
    </row>
    <row r="45" spans="1:25" x14ac:dyDescent="0.25">
      <c r="A45" s="18" t="s">
        <v>94</v>
      </c>
      <c r="B45" s="112"/>
      <c r="C45" s="112"/>
      <c r="D45" s="112"/>
      <c r="E45" s="112"/>
      <c r="F45" s="112"/>
      <c r="G45" s="112"/>
      <c r="H45" s="112"/>
      <c r="I45" s="113"/>
      <c r="J45" s="113"/>
      <c r="K45" s="113"/>
      <c r="L45" s="112"/>
      <c r="M45" s="113" t="s">
        <v>82</v>
      </c>
      <c r="N45" s="113" t="s">
        <v>82</v>
      </c>
      <c r="O45" s="113" t="s">
        <v>82</v>
      </c>
      <c r="P45" s="113" t="s">
        <v>82</v>
      </c>
      <c r="Q45" s="113">
        <v>603.96449837757723</v>
      </c>
      <c r="R45" s="113">
        <v>1510.9352706129603</v>
      </c>
      <c r="S45" s="113">
        <v>1585.4755076740337</v>
      </c>
      <c r="T45" s="113">
        <v>1829.5830841365882</v>
      </c>
      <c r="U45" s="113">
        <v>1829.8683740823149</v>
      </c>
      <c r="V45" s="113">
        <v>1224.4153463225941</v>
      </c>
      <c r="W45" s="113">
        <v>1649.8550610586678</v>
      </c>
      <c r="X45" s="113">
        <v>944</v>
      </c>
      <c r="Y45" s="113">
        <v>944</v>
      </c>
    </row>
    <row r="46" spans="1:25" x14ac:dyDescent="0.25">
      <c r="A46" s="18" t="s">
        <v>95</v>
      </c>
      <c r="B46" s="112">
        <v>379</v>
      </c>
      <c r="C46" s="112">
        <v>379</v>
      </c>
      <c r="D46" s="112">
        <v>387</v>
      </c>
      <c r="E46" s="112">
        <v>349</v>
      </c>
      <c r="F46" s="112">
        <v>327</v>
      </c>
      <c r="G46" s="112">
        <v>302</v>
      </c>
      <c r="H46" s="113">
        <v>318.70967566042287</v>
      </c>
      <c r="I46" s="113">
        <v>346.6492191472305</v>
      </c>
      <c r="J46" s="113">
        <v>357.54516781468317</v>
      </c>
      <c r="K46" s="113">
        <v>395.07487034834452</v>
      </c>
      <c r="L46" s="112">
        <v>397</v>
      </c>
      <c r="M46" s="113">
        <v>394.2367829700957</v>
      </c>
      <c r="N46" s="113">
        <v>398.07577933039767</v>
      </c>
      <c r="O46" s="113">
        <v>405.90760573959801</v>
      </c>
      <c r="P46" s="113">
        <v>411.29772771568014</v>
      </c>
      <c r="Q46" s="113">
        <v>226.2598547794575</v>
      </c>
      <c r="R46" s="113">
        <v>365.57718183527209</v>
      </c>
      <c r="S46" s="113">
        <v>366.78527373342922</v>
      </c>
      <c r="T46" s="113">
        <v>337.54348553649572</v>
      </c>
      <c r="U46" s="113">
        <v>340.37215962524255</v>
      </c>
      <c r="V46" s="113">
        <v>159.09083078661672</v>
      </c>
      <c r="W46" s="113">
        <v>308.28467412726803</v>
      </c>
      <c r="X46" s="113">
        <v>368</v>
      </c>
      <c r="Y46" s="113">
        <v>368</v>
      </c>
    </row>
    <row r="47" spans="1:25" x14ac:dyDescent="0.25">
      <c r="A47" s="18" t="s">
        <v>96</v>
      </c>
      <c r="B47" s="112">
        <v>681</v>
      </c>
      <c r="C47" s="112">
        <v>704</v>
      </c>
      <c r="D47" s="112">
        <v>431</v>
      </c>
      <c r="E47" s="112">
        <v>478</v>
      </c>
      <c r="F47" s="112">
        <v>436</v>
      </c>
      <c r="G47" s="112">
        <v>490</v>
      </c>
      <c r="H47" s="113">
        <v>362.30871497183375</v>
      </c>
      <c r="I47" s="113">
        <v>420.68637043915993</v>
      </c>
      <c r="J47" s="113">
        <v>237.81861692153376</v>
      </c>
      <c r="K47" s="113">
        <v>390.1939886573586</v>
      </c>
      <c r="L47" s="112">
        <v>359</v>
      </c>
      <c r="M47" s="113">
        <v>383.0238600810178</v>
      </c>
      <c r="N47" s="113">
        <v>436.55534356816389</v>
      </c>
      <c r="O47" s="113">
        <v>344.54246130969818</v>
      </c>
      <c r="P47" s="113">
        <v>522.37007445286031</v>
      </c>
      <c r="Q47" s="113">
        <v>184.48791440237639</v>
      </c>
      <c r="R47" s="113">
        <v>305.9896480125575</v>
      </c>
      <c r="S47" s="113">
        <v>330.87536394288975</v>
      </c>
      <c r="T47" s="113">
        <v>243.30435272392248</v>
      </c>
      <c r="U47" s="113">
        <v>342.36740873331155</v>
      </c>
      <c r="V47" s="113">
        <v>164.39570724018395</v>
      </c>
      <c r="W47" s="113">
        <v>184.65965119151667</v>
      </c>
      <c r="X47" s="113">
        <v>417</v>
      </c>
      <c r="Y47" s="113">
        <v>417</v>
      </c>
    </row>
    <row r="48" spans="1:25" x14ac:dyDescent="0.25">
      <c r="A48" s="18" t="s">
        <v>97</v>
      </c>
      <c r="B48" s="112">
        <v>555</v>
      </c>
      <c r="C48" s="112">
        <v>569</v>
      </c>
      <c r="D48" s="112">
        <v>633</v>
      </c>
      <c r="E48" s="112">
        <v>558</v>
      </c>
      <c r="F48" s="112">
        <v>594</v>
      </c>
      <c r="G48" s="112">
        <v>1110</v>
      </c>
      <c r="H48" s="113">
        <v>1188.8769478774852</v>
      </c>
      <c r="I48" s="113">
        <v>1135.7510096918234</v>
      </c>
      <c r="J48" s="113">
        <v>1167.7500720256278</v>
      </c>
      <c r="K48" s="113">
        <v>1157.5948142932609</v>
      </c>
      <c r="L48" s="112">
        <v>1205</v>
      </c>
      <c r="M48" s="113">
        <v>1072.2727672604913</v>
      </c>
      <c r="N48" s="113">
        <v>1084.809544566529</v>
      </c>
      <c r="O48" s="113">
        <v>1131.1821702578254</v>
      </c>
      <c r="P48" s="113">
        <v>1206.5599981372461</v>
      </c>
      <c r="Q48" s="113">
        <v>919.29952941268073</v>
      </c>
      <c r="R48" s="113">
        <v>1211.0714522036642</v>
      </c>
      <c r="S48" s="113">
        <v>1214.289350736829</v>
      </c>
      <c r="T48" s="113">
        <v>1209.2007292081516</v>
      </c>
      <c r="U48" s="113">
        <v>1211.7186771946062</v>
      </c>
      <c r="V48" s="113">
        <v>770.65541028273378</v>
      </c>
      <c r="W48" s="113">
        <v>1120.9117819776848</v>
      </c>
      <c r="X48" s="113">
        <v>1641</v>
      </c>
      <c r="Y48" s="113">
        <v>1641</v>
      </c>
    </row>
    <row r="49" spans="1:25" x14ac:dyDescent="0.25">
      <c r="A49" s="18" t="s">
        <v>98</v>
      </c>
      <c r="B49" s="112">
        <v>317</v>
      </c>
      <c r="C49" s="112">
        <v>325</v>
      </c>
      <c r="D49" s="112">
        <v>342</v>
      </c>
      <c r="E49" s="112">
        <v>358</v>
      </c>
      <c r="F49" s="112">
        <v>371</v>
      </c>
      <c r="G49" s="112">
        <v>370</v>
      </c>
      <c r="H49" s="113">
        <v>386.18754462481854</v>
      </c>
      <c r="I49" s="113">
        <v>353.75134807757871</v>
      </c>
      <c r="J49" s="113">
        <v>353.03504669687669</v>
      </c>
      <c r="K49" s="113">
        <v>347.87397910097928</v>
      </c>
      <c r="L49" s="112">
        <v>351</v>
      </c>
      <c r="M49" s="113">
        <v>355.69826893665265</v>
      </c>
      <c r="N49" s="113">
        <v>363.42958164779145</v>
      </c>
      <c r="O49" s="113">
        <v>372.56594048478661</v>
      </c>
      <c r="P49" s="113">
        <v>386.86655712026914</v>
      </c>
      <c r="Q49" s="113">
        <v>197.47573271911065</v>
      </c>
      <c r="R49" s="113">
        <v>376.26624673890052</v>
      </c>
      <c r="S49" s="113">
        <v>375.33554969901138</v>
      </c>
      <c r="T49" s="113">
        <v>357.27609364923512</v>
      </c>
      <c r="U49" s="113">
        <v>373.00051229060091</v>
      </c>
      <c r="V49" s="113">
        <v>206.13181164406754</v>
      </c>
      <c r="W49" s="113">
        <v>367.25356836039509</v>
      </c>
      <c r="X49" s="113">
        <v>413</v>
      </c>
      <c r="Y49" s="113">
        <v>413</v>
      </c>
    </row>
    <row r="50" spans="1:25" x14ac:dyDescent="0.25">
      <c r="A50" s="18" t="s">
        <v>99</v>
      </c>
      <c r="B50" s="112"/>
      <c r="C50" s="112"/>
      <c r="D50" s="112"/>
      <c r="E50" s="112"/>
      <c r="F50" s="112"/>
      <c r="G50" s="112"/>
      <c r="H50" s="112"/>
      <c r="I50" s="113"/>
      <c r="J50" s="112"/>
      <c r="K50" s="112"/>
      <c r="L50" s="112"/>
      <c r="M50" s="113" t="s">
        <v>82</v>
      </c>
      <c r="N50" s="113" t="s">
        <v>82</v>
      </c>
      <c r="O50" s="113" t="s">
        <v>82</v>
      </c>
      <c r="P50" s="113">
        <v>3993.8640772805429</v>
      </c>
      <c r="Q50" s="113">
        <v>1287.6921973265739</v>
      </c>
      <c r="R50" s="113">
        <v>5031.4450369449287</v>
      </c>
      <c r="S50" s="113">
        <v>3568.2078373935901</v>
      </c>
      <c r="T50" s="113">
        <v>4255.5364459713965</v>
      </c>
      <c r="U50" s="113">
        <v>4099.1258094628629</v>
      </c>
      <c r="V50" s="113">
        <v>2301.7116751346084</v>
      </c>
      <c r="W50" s="113">
        <v>2996.5142589232933</v>
      </c>
      <c r="X50" s="113">
        <v>1536</v>
      </c>
      <c r="Y50" s="113">
        <v>1536</v>
      </c>
    </row>
    <row r="51" spans="1:25" s="136" customFormat="1" ht="18" x14ac:dyDescent="0.25">
      <c r="A51" s="137" t="s">
        <v>163</v>
      </c>
      <c r="B51" s="117">
        <v>129</v>
      </c>
      <c r="C51" s="117">
        <v>152</v>
      </c>
      <c r="D51" s="117">
        <v>146</v>
      </c>
      <c r="E51" s="117">
        <v>140</v>
      </c>
      <c r="F51" s="117">
        <v>131</v>
      </c>
      <c r="G51" s="117">
        <v>132</v>
      </c>
      <c r="H51" s="141">
        <v>162.10908408863978</v>
      </c>
      <c r="I51" s="141">
        <v>135.83904244308061</v>
      </c>
      <c r="J51" s="141">
        <v>141.00575434827348</v>
      </c>
      <c r="K51" s="141">
        <v>159.51000108695791</v>
      </c>
      <c r="L51" s="117">
        <v>174</v>
      </c>
      <c r="M51" s="141">
        <v>139.41937408944395</v>
      </c>
      <c r="N51" s="141">
        <v>145.60212725399566</v>
      </c>
      <c r="O51" s="141">
        <v>153.80575575733411</v>
      </c>
      <c r="P51" s="141">
        <v>185.52373717611701</v>
      </c>
      <c r="Q51" s="141">
        <v>125.21598143849988</v>
      </c>
      <c r="R51" s="141">
        <v>208.58747934402268</v>
      </c>
      <c r="S51" s="141">
        <v>232.86814195905103</v>
      </c>
      <c r="T51" s="141">
        <v>220.87566883932271</v>
      </c>
      <c r="U51" s="141">
        <v>230.85668512982414</v>
      </c>
      <c r="V51" s="141">
        <v>116.03223770747925</v>
      </c>
      <c r="W51" s="141">
        <v>222.1872233186466</v>
      </c>
      <c r="X51" s="141">
        <v>304</v>
      </c>
      <c r="Y51" s="141">
        <v>304</v>
      </c>
    </row>
    <row r="52" spans="1:25" x14ac:dyDescent="0.25">
      <c r="A52" s="18" t="s">
        <v>101</v>
      </c>
      <c r="B52" s="112">
        <v>84</v>
      </c>
      <c r="C52" s="112">
        <v>136</v>
      </c>
      <c r="D52" s="112">
        <v>141</v>
      </c>
      <c r="E52" s="112">
        <v>125</v>
      </c>
      <c r="F52" s="112">
        <v>122</v>
      </c>
      <c r="G52" s="112">
        <v>123</v>
      </c>
      <c r="H52" s="113">
        <v>135.25024426835179</v>
      </c>
      <c r="I52" s="113">
        <v>130.14903240801414</v>
      </c>
      <c r="J52" s="113">
        <v>134.45829513293029</v>
      </c>
      <c r="K52" s="113">
        <v>130.10764695843088</v>
      </c>
      <c r="L52" s="112">
        <v>171</v>
      </c>
      <c r="M52" s="113">
        <v>138.14747653459105</v>
      </c>
      <c r="N52" s="113">
        <v>143.3697843339385</v>
      </c>
      <c r="O52" s="113">
        <v>149.40855599278763</v>
      </c>
      <c r="P52" s="113">
        <v>147.56050248163854</v>
      </c>
      <c r="Q52" s="113">
        <v>106.00607216032093</v>
      </c>
      <c r="R52" s="113">
        <v>171.79609069482009</v>
      </c>
      <c r="S52" s="113">
        <v>173.45754698106771</v>
      </c>
      <c r="T52" s="113">
        <v>148.01026522807226</v>
      </c>
      <c r="U52" s="113">
        <v>135.85196740704072</v>
      </c>
      <c r="V52" s="113">
        <v>62.95865059788516</v>
      </c>
      <c r="W52" s="113">
        <v>97.232954162596926</v>
      </c>
      <c r="X52" s="113">
        <v>183</v>
      </c>
      <c r="Y52" s="113">
        <v>183</v>
      </c>
    </row>
    <row r="53" spans="1:25" x14ac:dyDescent="0.25">
      <c r="A53" s="18" t="s">
        <v>102</v>
      </c>
      <c r="B53" s="112">
        <v>136</v>
      </c>
      <c r="C53" s="112">
        <v>97</v>
      </c>
      <c r="D53" s="112">
        <v>100</v>
      </c>
      <c r="E53" s="112">
        <v>112</v>
      </c>
      <c r="F53" s="112">
        <v>68</v>
      </c>
      <c r="G53" s="112">
        <v>104</v>
      </c>
      <c r="H53" s="113">
        <v>632.66717629500204</v>
      </c>
      <c r="I53" s="113">
        <v>90.488836431592404</v>
      </c>
      <c r="J53" s="113">
        <v>207.15099959550395</v>
      </c>
      <c r="K53" s="113">
        <v>632.19748923802547</v>
      </c>
      <c r="L53" s="112">
        <v>654</v>
      </c>
      <c r="M53" s="113">
        <v>136.52847898741379</v>
      </c>
      <c r="N53" s="113">
        <v>180.13209687103875</v>
      </c>
      <c r="O53" s="113">
        <v>107.89959942273715</v>
      </c>
      <c r="P53" s="113">
        <v>223.10721908072787</v>
      </c>
      <c r="Q53" s="113">
        <v>458.72945971383916</v>
      </c>
      <c r="R53" s="113">
        <v>328.77410218549505</v>
      </c>
      <c r="S53" s="113">
        <v>347.69770850852785</v>
      </c>
      <c r="T53" s="113">
        <v>285.88425818818786</v>
      </c>
      <c r="U53" s="113">
        <v>328.15247718568634</v>
      </c>
      <c r="V53" s="113">
        <v>206.66484119385925</v>
      </c>
      <c r="W53" s="113">
        <v>414.06725539597392</v>
      </c>
      <c r="X53" s="113">
        <v>693</v>
      </c>
      <c r="Y53" s="113">
        <v>693</v>
      </c>
    </row>
    <row r="54" spans="1:25" ht="19.5" x14ac:dyDescent="0.25">
      <c r="A54" s="18" t="s">
        <v>103</v>
      </c>
      <c r="B54" s="112">
        <v>55</v>
      </c>
      <c r="C54" s="112">
        <v>56</v>
      </c>
      <c r="D54" s="112">
        <v>48</v>
      </c>
      <c r="E54" s="112">
        <v>47</v>
      </c>
      <c r="F54" s="112">
        <v>51</v>
      </c>
      <c r="G54" s="112">
        <v>58</v>
      </c>
      <c r="H54" s="113">
        <v>42.32821413205707</v>
      </c>
      <c r="I54" s="113">
        <v>50.357221540301516</v>
      </c>
      <c r="J54" s="113">
        <v>47.33567757641331</v>
      </c>
      <c r="K54" s="113">
        <v>63.107570463328337</v>
      </c>
      <c r="L54" s="112">
        <v>101</v>
      </c>
      <c r="M54" s="113">
        <v>85.972135733737332</v>
      </c>
      <c r="N54" s="113">
        <v>104.13059064863282</v>
      </c>
      <c r="O54" s="113">
        <v>186.55962577247342</v>
      </c>
      <c r="P54" s="113">
        <v>224.79890496729726</v>
      </c>
      <c r="Q54" s="113">
        <v>96.387083217227243</v>
      </c>
      <c r="R54" s="113">
        <v>247.59146494662164</v>
      </c>
      <c r="S54" s="113">
        <v>302.74512989943855</v>
      </c>
      <c r="T54" s="113">
        <v>304.72326679516038</v>
      </c>
      <c r="U54" s="113">
        <v>375.63103443265857</v>
      </c>
      <c r="V54" s="113">
        <v>116.02102394393614</v>
      </c>
      <c r="W54" s="113">
        <v>306.15840456345563</v>
      </c>
      <c r="X54" s="113">
        <v>375</v>
      </c>
      <c r="Y54" s="113">
        <v>375</v>
      </c>
    </row>
    <row r="55" spans="1:25" ht="19.5" x14ac:dyDescent="0.25">
      <c r="A55" s="18" t="s">
        <v>104</v>
      </c>
      <c r="B55" s="112">
        <v>198</v>
      </c>
      <c r="C55" s="112">
        <v>193</v>
      </c>
      <c r="D55" s="112">
        <v>167</v>
      </c>
      <c r="E55" s="112">
        <v>176</v>
      </c>
      <c r="F55" s="112">
        <v>60</v>
      </c>
      <c r="G55" s="112">
        <v>48</v>
      </c>
      <c r="H55" s="113">
        <v>56.105084605157735</v>
      </c>
      <c r="I55" s="113">
        <v>50.214651471526359</v>
      </c>
      <c r="J55" s="113">
        <v>43.356150486421846</v>
      </c>
      <c r="K55" s="113">
        <v>49.160041362241699</v>
      </c>
      <c r="L55" s="112">
        <v>47</v>
      </c>
      <c r="M55" s="113">
        <v>40.537276441121186</v>
      </c>
      <c r="N55" s="113">
        <v>58.913707255888205</v>
      </c>
      <c r="O55" s="113">
        <v>50.907964763203722</v>
      </c>
      <c r="P55" s="113">
        <v>60.606962783071722</v>
      </c>
      <c r="Q55" s="113">
        <v>25.323890430548698</v>
      </c>
      <c r="R55" s="113">
        <v>55.329508503719843</v>
      </c>
      <c r="S55" s="113">
        <v>57.497210320536297</v>
      </c>
      <c r="T55" s="113">
        <v>50.224199977441671</v>
      </c>
      <c r="U55" s="113">
        <v>53.603905427395418</v>
      </c>
      <c r="V55" s="113">
        <v>11.26909100960424</v>
      </c>
      <c r="W55" s="113">
        <v>54.931601639431527</v>
      </c>
      <c r="X55" s="113">
        <v>129</v>
      </c>
      <c r="Y55" s="113">
        <v>129</v>
      </c>
    </row>
    <row r="56" spans="1:25" ht="19.5" x14ac:dyDescent="0.25">
      <c r="A56" s="18" t="s">
        <v>105</v>
      </c>
      <c r="B56" s="112">
        <v>70</v>
      </c>
      <c r="C56" s="112">
        <v>104</v>
      </c>
      <c r="D56" s="112">
        <v>74</v>
      </c>
      <c r="E56" s="112">
        <v>80</v>
      </c>
      <c r="F56" s="112">
        <v>67</v>
      </c>
      <c r="G56" s="112">
        <v>79</v>
      </c>
      <c r="H56" s="113">
        <v>55.096574405804645</v>
      </c>
      <c r="I56" s="113">
        <v>55.199217072329283</v>
      </c>
      <c r="J56" s="113">
        <v>56.774665008396745</v>
      </c>
      <c r="K56" s="113">
        <v>68.147361292017763</v>
      </c>
      <c r="L56" s="112">
        <v>54</v>
      </c>
      <c r="M56" s="113">
        <v>28.000090050540862</v>
      </c>
      <c r="N56" s="113">
        <v>55.542992820396854</v>
      </c>
      <c r="O56" s="113">
        <v>69.925705710646568</v>
      </c>
      <c r="P56" s="113">
        <v>76.94939654352396</v>
      </c>
      <c r="Q56" s="113">
        <v>36.357542343754886</v>
      </c>
      <c r="R56" s="113">
        <v>78.395950678721462</v>
      </c>
      <c r="S56" s="113">
        <v>94.632997842253658</v>
      </c>
      <c r="T56" s="113">
        <v>91.812393815105295</v>
      </c>
      <c r="U56" s="113">
        <v>63.4741924273278</v>
      </c>
      <c r="V56" s="113">
        <v>70.577028548335875</v>
      </c>
      <c r="W56" s="113">
        <v>152.01168426330284</v>
      </c>
      <c r="X56" s="113">
        <v>180</v>
      </c>
      <c r="Y56" s="113">
        <v>180</v>
      </c>
    </row>
    <row r="57" spans="1:25" x14ac:dyDescent="0.25">
      <c r="A57" s="18" t="s">
        <v>106</v>
      </c>
      <c r="B57" s="115" t="s">
        <v>81</v>
      </c>
      <c r="C57" s="112">
        <v>8</v>
      </c>
      <c r="D57" s="112">
        <v>5</v>
      </c>
      <c r="E57" s="112">
        <v>5</v>
      </c>
      <c r="F57" s="112">
        <v>4</v>
      </c>
      <c r="G57" s="112">
        <v>16</v>
      </c>
      <c r="H57" s="113">
        <v>19.790819641097787</v>
      </c>
      <c r="I57" s="113">
        <v>10.38458421137948</v>
      </c>
      <c r="J57" s="113">
        <v>10.077189620494691</v>
      </c>
      <c r="K57" s="113">
        <v>14.953796809425581</v>
      </c>
      <c r="L57" s="112">
        <v>13</v>
      </c>
      <c r="M57" s="113">
        <v>21.105607961780226</v>
      </c>
      <c r="N57" s="113">
        <v>22.986685989691004</v>
      </c>
      <c r="O57" s="113">
        <v>25.820647536934754</v>
      </c>
      <c r="P57" s="113">
        <v>174.86660533578657</v>
      </c>
      <c r="Q57" s="113">
        <v>141.40251038277768</v>
      </c>
      <c r="R57" s="113">
        <v>199.69940213138068</v>
      </c>
      <c r="S57" s="113">
        <v>199.45465562512621</v>
      </c>
      <c r="T57" s="113">
        <v>203.51716934163164</v>
      </c>
      <c r="U57" s="113">
        <v>196.65234319616974</v>
      </c>
      <c r="V57" s="113">
        <v>140.93826151040631</v>
      </c>
      <c r="W57" s="113">
        <v>217.32142050632172</v>
      </c>
      <c r="X57" s="113">
        <v>268</v>
      </c>
      <c r="Y57" s="113">
        <v>268</v>
      </c>
    </row>
    <row r="58" spans="1:25" x14ac:dyDescent="0.25">
      <c r="A58" s="18" t="s">
        <v>108</v>
      </c>
      <c r="B58" s="112">
        <v>247</v>
      </c>
      <c r="C58" s="112">
        <v>267</v>
      </c>
      <c r="D58" s="112">
        <v>264</v>
      </c>
      <c r="E58" s="112">
        <v>253</v>
      </c>
      <c r="F58" s="112">
        <v>257</v>
      </c>
      <c r="G58" s="112">
        <v>244</v>
      </c>
      <c r="H58" s="113">
        <v>261.12350453735309</v>
      </c>
      <c r="I58" s="113">
        <v>264.07571502195304</v>
      </c>
      <c r="J58" s="113">
        <v>262.5516211006688</v>
      </c>
      <c r="K58" s="113">
        <v>256.32452914298455</v>
      </c>
      <c r="L58" s="112">
        <v>253</v>
      </c>
      <c r="M58" s="113">
        <v>257.513158639425</v>
      </c>
      <c r="N58" s="113">
        <v>250.12645341221034</v>
      </c>
      <c r="O58" s="113">
        <v>254.41016023762435</v>
      </c>
      <c r="P58" s="113">
        <v>260.27247495141933</v>
      </c>
      <c r="Q58" s="113">
        <v>130.78145779930028</v>
      </c>
      <c r="R58" s="113">
        <v>277.77027437093869</v>
      </c>
      <c r="S58" s="113">
        <v>334.72669492335814</v>
      </c>
      <c r="T58" s="113">
        <v>330.26739897509208</v>
      </c>
      <c r="U58" s="113">
        <v>358.57301826998457</v>
      </c>
      <c r="V58" s="113">
        <v>173.09813290231543</v>
      </c>
      <c r="W58" s="113">
        <v>345.43129313370486</v>
      </c>
      <c r="X58" s="113">
        <v>425</v>
      </c>
      <c r="Y58" s="113">
        <v>425</v>
      </c>
    </row>
    <row r="59" spans="1:25" s="136" customFormat="1" ht="18" x14ac:dyDescent="0.25">
      <c r="A59" s="138" t="s">
        <v>164</v>
      </c>
      <c r="B59" s="117">
        <v>266</v>
      </c>
      <c r="C59" s="117">
        <v>268</v>
      </c>
      <c r="D59" s="117">
        <v>279</v>
      </c>
      <c r="E59" s="117">
        <v>265</v>
      </c>
      <c r="F59" s="117">
        <v>272</v>
      </c>
      <c r="G59" s="117">
        <v>281</v>
      </c>
      <c r="H59" s="141">
        <v>302.54656064388666</v>
      </c>
      <c r="I59" s="141">
        <v>303.23330669907142</v>
      </c>
      <c r="J59" s="141">
        <v>310.35653343410002</v>
      </c>
      <c r="K59" s="141">
        <v>314.57144886058944</v>
      </c>
      <c r="L59" s="117">
        <v>332</v>
      </c>
      <c r="M59" s="141">
        <v>356.81324390190372</v>
      </c>
      <c r="N59" s="141">
        <v>371.69934652369579</v>
      </c>
      <c r="O59" s="141">
        <v>397.98860646757277</v>
      </c>
      <c r="P59" s="141">
        <v>436.46726609871024</v>
      </c>
      <c r="Q59" s="141">
        <v>283.12830087664213</v>
      </c>
      <c r="R59" s="141">
        <v>557.4177863902446</v>
      </c>
      <c r="S59" s="141">
        <v>543.43267336924168</v>
      </c>
      <c r="T59" s="141">
        <v>510.40615501785203</v>
      </c>
      <c r="U59" s="141">
        <v>539.55704334674544</v>
      </c>
      <c r="V59" s="141">
        <v>258.23127603215886</v>
      </c>
      <c r="W59" s="141">
        <v>470.54446641584576</v>
      </c>
      <c r="X59" s="141">
        <v>637</v>
      </c>
      <c r="Y59" s="141">
        <v>710</v>
      </c>
    </row>
    <row r="60" spans="1:25" x14ac:dyDescent="0.25">
      <c r="A60" s="18" t="s">
        <v>110</v>
      </c>
      <c r="B60" s="112">
        <v>109</v>
      </c>
      <c r="C60" s="112">
        <v>106</v>
      </c>
      <c r="D60" s="112">
        <v>119</v>
      </c>
      <c r="E60" s="112">
        <v>95</v>
      </c>
      <c r="F60" s="112">
        <v>108</v>
      </c>
      <c r="G60" s="112">
        <v>118</v>
      </c>
      <c r="H60" s="113">
        <v>117.63987223166976</v>
      </c>
      <c r="I60" s="113">
        <v>119.33509778916807</v>
      </c>
      <c r="J60" s="113">
        <v>117.10343627475507</v>
      </c>
      <c r="K60" s="113">
        <v>125.09968727538836</v>
      </c>
      <c r="L60" s="112">
        <v>136</v>
      </c>
      <c r="M60" s="113">
        <v>160.98899695702309</v>
      </c>
      <c r="N60" s="113">
        <v>167.37492031226307</v>
      </c>
      <c r="O60" s="113">
        <v>166.49362325018362</v>
      </c>
      <c r="P60" s="113">
        <v>188.82929495194401</v>
      </c>
      <c r="Q60" s="113">
        <v>96.937702926817863</v>
      </c>
      <c r="R60" s="113">
        <v>205.87095995577459</v>
      </c>
      <c r="S60" s="113">
        <v>211.07603153764208</v>
      </c>
      <c r="T60" s="113">
        <v>213.47333197263097</v>
      </c>
      <c r="U60" s="113">
        <v>236.15903691628151</v>
      </c>
      <c r="V60" s="113">
        <v>100.45160586132562</v>
      </c>
      <c r="W60" s="113">
        <v>254.45454223464193</v>
      </c>
      <c r="X60" s="113">
        <v>297</v>
      </c>
      <c r="Y60" s="113">
        <v>295</v>
      </c>
    </row>
    <row r="61" spans="1:25" x14ac:dyDescent="0.25">
      <c r="A61" s="18" t="s">
        <v>111</v>
      </c>
      <c r="B61" s="112">
        <v>356</v>
      </c>
      <c r="C61" s="112">
        <v>289</v>
      </c>
      <c r="D61" s="112">
        <v>466</v>
      </c>
      <c r="E61" s="112">
        <v>296</v>
      </c>
      <c r="F61" s="112">
        <v>291</v>
      </c>
      <c r="G61" s="112">
        <v>410</v>
      </c>
      <c r="H61" s="113">
        <v>436.15608790071224</v>
      </c>
      <c r="I61" s="113">
        <v>469.61642567991089</v>
      </c>
      <c r="J61" s="113">
        <v>607.15590825262802</v>
      </c>
      <c r="K61" s="113">
        <v>564.16925648716119</v>
      </c>
      <c r="L61" s="112">
        <v>553</v>
      </c>
      <c r="M61" s="113">
        <v>618.54392972741709</v>
      </c>
      <c r="N61" s="113">
        <v>661.0230469478073</v>
      </c>
      <c r="O61" s="113">
        <v>680.19725430806079</v>
      </c>
      <c r="P61" s="113">
        <v>754.29346974996088</v>
      </c>
      <c r="Q61" s="113">
        <v>338.47409315515648</v>
      </c>
      <c r="R61" s="113">
        <v>829.55919956902994</v>
      </c>
      <c r="S61" s="113">
        <v>799.50817427180357</v>
      </c>
      <c r="T61" s="113">
        <v>582.29796655766529</v>
      </c>
      <c r="U61" s="113">
        <v>854.47083361367163</v>
      </c>
      <c r="V61" s="113">
        <v>386.7319827056275</v>
      </c>
      <c r="W61" s="113">
        <v>783.99332219382461</v>
      </c>
      <c r="X61" s="113">
        <v>784</v>
      </c>
      <c r="Y61" s="113">
        <v>868</v>
      </c>
    </row>
    <row r="62" spans="1:25" x14ac:dyDescent="0.25">
      <c r="A62" s="18" t="s">
        <v>112</v>
      </c>
      <c r="B62" s="112">
        <v>157</v>
      </c>
      <c r="C62" s="112">
        <v>219</v>
      </c>
      <c r="D62" s="112">
        <v>249</v>
      </c>
      <c r="E62" s="112">
        <v>218</v>
      </c>
      <c r="F62" s="112">
        <v>205</v>
      </c>
      <c r="G62" s="112">
        <v>248</v>
      </c>
      <c r="H62" s="113">
        <v>179.95968902965737</v>
      </c>
      <c r="I62" s="113">
        <v>222.98109106309101</v>
      </c>
      <c r="J62" s="113">
        <v>228.8078650493334</v>
      </c>
      <c r="K62" s="113">
        <v>273.7292372514022</v>
      </c>
      <c r="L62" s="112">
        <v>266</v>
      </c>
      <c r="M62" s="113">
        <v>250.42872964663999</v>
      </c>
      <c r="N62" s="113">
        <v>233.56511705584066</v>
      </c>
      <c r="O62" s="113">
        <v>196.04413989455443</v>
      </c>
      <c r="P62" s="113">
        <v>238.24970633481271</v>
      </c>
      <c r="Q62" s="113">
        <v>160.73074646263132</v>
      </c>
      <c r="R62" s="113">
        <v>242.44990086629687</v>
      </c>
      <c r="S62" s="113">
        <v>262.08402923140875</v>
      </c>
      <c r="T62" s="113">
        <v>238.49148563107372</v>
      </c>
      <c r="U62" s="113">
        <v>280.46341993125083</v>
      </c>
      <c r="V62" s="113">
        <v>127.10001599772255</v>
      </c>
      <c r="W62" s="113">
        <v>277.16991177946647</v>
      </c>
      <c r="X62" s="113">
        <v>318</v>
      </c>
      <c r="Y62" s="113">
        <v>334</v>
      </c>
    </row>
    <row r="63" spans="1:25" x14ac:dyDescent="0.25">
      <c r="A63" s="18" t="s">
        <v>113</v>
      </c>
      <c r="B63" s="112">
        <v>219</v>
      </c>
      <c r="C63" s="112">
        <v>179</v>
      </c>
      <c r="D63" s="112">
        <v>199</v>
      </c>
      <c r="E63" s="112">
        <v>180</v>
      </c>
      <c r="F63" s="112">
        <v>219</v>
      </c>
      <c r="G63" s="112">
        <v>245</v>
      </c>
      <c r="H63" s="113">
        <v>334.71075148982567</v>
      </c>
      <c r="I63" s="113">
        <v>401.52012965936797</v>
      </c>
      <c r="J63" s="113">
        <v>431.60063573033665</v>
      </c>
      <c r="K63" s="113">
        <v>401.42979926922311</v>
      </c>
      <c r="L63" s="112">
        <v>455</v>
      </c>
      <c r="M63" s="113">
        <v>583.61079210224091</v>
      </c>
      <c r="N63" s="113">
        <v>625.41466319614756</v>
      </c>
      <c r="O63" s="113">
        <v>774.16208110541208</v>
      </c>
      <c r="P63" s="113">
        <v>912.30583515522233</v>
      </c>
      <c r="Q63" s="113">
        <v>733.49013681526128</v>
      </c>
      <c r="R63" s="113">
        <v>1495.0595128853504</v>
      </c>
      <c r="S63" s="113">
        <v>1492.2785465309062</v>
      </c>
      <c r="T63" s="113">
        <v>1343.5098830857553</v>
      </c>
      <c r="U63" s="113">
        <v>1379.4942923831009</v>
      </c>
      <c r="V63" s="113">
        <v>731.41880988514947</v>
      </c>
      <c r="W63" s="113">
        <v>1284.0085593902097</v>
      </c>
      <c r="X63" s="113">
        <v>1806</v>
      </c>
      <c r="Y63" s="113">
        <v>2230</v>
      </c>
    </row>
    <row r="64" spans="1:25" x14ac:dyDescent="0.25">
      <c r="A64" s="18" t="s">
        <v>114</v>
      </c>
      <c r="B64" s="112">
        <v>336</v>
      </c>
      <c r="C64" s="112">
        <v>412</v>
      </c>
      <c r="D64" s="112">
        <v>417</v>
      </c>
      <c r="E64" s="112">
        <v>431</v>
      </c>
      <c r="F64" s="112">
        <v>430</v>
      </c>
      <c r="G64" s="112">
        <v>446</v>
      </c>
      <c r="H64" s="113">
        <v>475.42132691311372</v>
      </c>
      <c r="I64" s="113">
        <v>431.37857523307468</v>
      </c>
      <c r="J64" s="113">
        <v>446.62486581980431</v>
      </c>
      <c r="K64" s="113">
        <v>469.32027489788277</v>
      </c>
      <c r="L64" s="112">
        <v>472</v>
      </c>
      <c r="M64" s="113">
        <v>439.44327959504528</v>
      </c>
      <c r="N64" s="113">
        <v>460.83802191294052</v>
      </c>
      <c r="O64" s="113">
        <v>465.82420735339622</v>
      </c>
      <c r="P64" s="113">
        <v>452.90215985188371</v>
      </c>
      <c r="Q64" s="113">
        <v>235.73023463211243</v>
      </c>
      <c r="R64" s="113">
        <v>496.21813365811136</v>
      </c>
      <c r="S64" s="113">
        <v>464.16092518861348</v>
      </c>
      <c r="T64" s="113">
        <v>447.94242644118998</v>
      </c>
      <c r="U64" s="113">
        <v>498.76831859402057</v>
      </c>
      <c r="V64" s="113">
        <v>295.91952952954995</v>
      </c>
      <c r="W64" s="113">
        <v>448.60555633068566</v>
      </c>
      <c r="X64" s="113">
        <v>539</v>
      </c>
      <c r="Y64" s="113">
        <v>572</v>
      </c>
    </row>
    <row r="65" spans="1:25" x14ac:dyDescent="0.25">
      <c r="A65" s="18" t="s">
        <v>115</v>
      </c>
      <c r="B65" s="112">
        <v>179</v>
      </c>
      <c r="C65" s="112">
        <v>201</v>
      </c>
      <c r="D65" s="112">
        <v>251</v>
      </c>
      <c r="E65" s="112">
        <v>189</v>
      </c>
      <c r="F65" s="112">
        <v>180</v>
      </c>
      <c r="G65" s="112">
        <v>186</v>
      </c>
      <c r="H65" s="113">
        <v>221.15660902620431</v>
      </c>
      <c r="I65" s="113">
        <v>202.24124378364928</v>
      </c>
      <c r="J65" s="113">
        <v>221.39776476309015</v>
      </c>
      <c r="K65" s="113">
        <v>226.40398712854355</v>
      </c>
      <c r="L65" s="112">
        <v>229</v>
      </c>
      <c r="M65" s="113">
        <v>273.63803977407031</v>
      </c>
      <c r="N65" s="113">
        <v>277.55921665548385</v>
      </c>
      <c r="O65" s="113">
        <v>265.61884019569192</v>
      </c>
      <c r="P65" s="113">
        <v>296.06353854298146</v>
      </c>
      <c r="Q65" s="113">
        <v>179.45806590044793</v>
      </c>
      <c r="R65" s="113">
        <v>333.31409794281564</v>
      </c>
      <c r="S65" s="113">
        <v>370.9309705713938</v>
      </c>
      <c r="T65" s="113">
        <v>256.35800724375702</v>
      </c>
      <c r="U65" s="113">
        <v>217.32388950221417</v>
      </c>
      <c r="V65" s="113">
        <v>63.229292406736803</v>
      </c>
      <c r="W65" s="113">
        <v>233.15628702186356</v>
      </c>
      <c r="X65" s="113">
        <v>307</v>
      </c>
      <c r="Y65" s="113">
        <v>347</v>
      </c>
    </row>
    <row r="66" spans="1:25" x14ac:dyDescent="0.25">
      <c r="A66" s="18" t="s">
        <v>116</v>
      </c>
      <c r="B66" s="112">
        <v>249</v>
      </c>
      <c r="C66" s="112">
        <v>266</v>
      </c>
      <c r="D66" s="112">
        <v>236</v>
      </c>
      <c r="E66" s="112">
        <v>257</v>
      </c>
      <c r="F66" s="112">
        <v>267</v>
      </c>
      <c r="G66" s="112">
        <v>268</v>
      </c>
      <c r="H66" s="113">
        <v>333.43400427993225</v>
      </c>
      <c r="I66" s="113">
        <v>298.72020718822057</v>
      </c>
      <c r="J66" s="113">
        <v>283.67273329888968</v>
      </c>
      <c r="K66" s="113">
        <v>318.7410388222894</v>
      </c>
      <c r="L66" s="112">
        <v>403</v>
      </c>
      <c r="M66" s="113">
        <v>348.78947968530269</v>
      </c>
      <c r="N66" s="113">
        <v>363.05572344320603</v>
      </c>
      <c r="O66" s="113">
        <v>365.05748980277315</v>
      </c>
      <c r="P66" s="113">
        <v>366.67403846556454</v>
      </c>
      <c r="Q66" s="113">
        <v>254.74487584665602</v>
      </c>
      <c r="R66" s="113">
        <v>416.48099857856704</v>
      </c>
      <c r="S66" s="113">
        <v>389.97893217262975</v>
      </c>
      <c r="T66" s="113">
        <v>424.94543292447173</v>
      </c>
      <c r="U66" s="113">
        <v>423.39485055501831</v>
      </c>
      <c r="V66" s="113">
        <v>200.91815970047625</v>
      </c>
      <c r="W66" s="113">
        <v>335.62785419613624</v>
      </c>
      <c r="X66" s="113">
        <v>443</v>
      </c>
      <c r="Y66" s="113">
        <v>396</v>
      </c>
    </row>
    <row r="67" spans="1:25" x14ac:dyDescent="0.25">
      <c r="A67" s="18" t="s">
        <v>117</v>
      </c>
      <c r="B67" s="112">
        <v>482</v>
      </c>
      <c r="C67" s="112">
        <v>534</v>
      </c>
      <c r="D67" s="112">
        <v>527</v>
      </c>
      <c r="E67" s="112">
        <v>528</v>
      </c>
      <c r="F67" s="112">
        <v>503</v>
      </c>
      <c r="G67" s="112">
        <v>489</v>
      </c>
      <c r="H67" s="113">
        <v>569.02036550036917</v>
      </c>
      <c r="I67" s="113">
        <v>582.6187216257116</v>
      </c>
      <c r="J67" s="113">
        <v>593.21101331955492</v>
      </c>
      <c r="K67" s="113">
        <v>517.20280708364726</v>
      </c>
      <c r="L67" s="112">
        <v>530</v>
      </c>
      <c r="M67" s="113">
        <v>565.51367178389967</v>
      </c>
      <c r="N67" s="113">
        <v>570.43094650808393</v>
      </c>
      <c r="O67" s="113">
        <v>603.05662010137223</v>
      </c>
      <c r="P67" s="113">
        <v>665.55597271760212</v>
      </c>
      <c r="Q67" s="113">
        <v>426.10759493670889</v>
      </c>
      <c r="R67" s="113">
        <v>734.81012658227837</v>
      </c>
      <c r="S67" s="113">
        <v>604.25185495689641</v>
      </c>
      <c r="T67" s="113">
        <v>601.27080817098147</v>
      </c>
      <c r="U67" s="113">
        <v>685.97738664179963</v>
      </c>
      <c r="V67" s="113">
        <v>235.14729047919823</v>
      </c>
      <c r="W67" s="113">
        <v>372.70173008711589</v>
      </c>
      <c r="X67" s="113">
        <v>595</v>
      </c>
      <c r="Y67" s="113">
        <v>558</v>
      </c>
    </row>
    <row r="68" spans="1:25" x14ac:dyDescent="0.25">
      <c r="A68" s="18" t="s">
        <v>118</v>
      </c>
      <c r="B68" s="112">
        <v>250</v>
      </c>
      <c r="C68" s="112">
        <v>237</v>
      </c>
      <c r="D68" s="112">
        <v>239</v>
      </c>
      <c r="E68" s="112">
        <v>253</v>
      </c>
      <c r="F68" s="112">
        <v>284</v>
      </c>
      <c r="G68" s="112">
        <v>283</v>
      </c>
      <c r="H68" s="113">
        <v>320.06203555336168</v>
      </c>
      <c r="I68" s="113">
        <v>299.32522880683712</v>
      </c>
      <c r="J68" s="113">
        <v>273.6136807436805</v>
      </c>
      <c r="K68" s="113">
        <v>323.36251441414265</v>
      </c>
      <c r="L68" s="112">
        <v>348</v>
      </c>
      <c r="M68" s="113">
        <v>388.10725454564181</v>
      </c>
      <c r="N68" s="113">
        <v>432.58014212348343</v>
      </c>
      <c r="O68" s="113">
        <v>447.21657493188928</v>
      </c>
      <c r="P68" s="113">
        <v>473.42694446929249</v>
      </c>
      <c r="Q68" s="113">
        <v>328.4032342565643</v>
      </c>
      <c r="R68" s="113">
        <v>612.10671213141541</v>
      </c>
      <c r="S68" s="113">
        <v>664.96050913959721</v>
      </c>
      <c r="T68" s="113">
        <v>640.87723918845757</v>
      </c>
      <c r="U68" s="113">
        <v>641.14733282206669</v>
      </c>
      <c r="V68" s="113">
        <v>241.66447475247193</v>
      </c>
      <c r="W68" s="113">
        <v>437.1060744215709</v>
      </c>
      <c r="X68" s="113">
        <v>783</v>
      </c>
      <c r="Y68" s="113">
        <v>752</v>
      </c>
    </row>
    <row r="69" spans="1:25" x14ac:dyDescent="0.25">
      <c r="A69" s="18" t="s">
        <v>119</v>
      </c>
      <c r="B69" s="112">
        <v>148</v>
      </c>
      <c r="C69" s="112">
        <v>165</v>
      </c>
      <c r="D69" s="112">
        <v>169</v>
      </c>
      <c r="E69" s="112">
        <v>130</v>
      </c>
      <c r="F69" s="112">
        <v>133</v>
      </c>
      <c r="G69" s="112">
        <v>153</v>
      </c>
      <c r="H69" s="113">
        <v>155.90959358252272</v>
      </c>
      <c r="I69" s="113">
        <v>149.14181616415982</v>
      </c>
      <c r="J69" s="113">
        <v>125.36719906262408</v>
      </c>
      <c r="K69" s="113">
        <v>95.245087242737924</v>
      </c>
      <c r="L69" s="112">
        <v>100</v>
      </c>
      <c r="M69" s="113">
        <v>113.37515616872003</v>
      </c>
      <c r="N69" s="113">
        <v>124.03910739607434</v>
      </c>
      <c r="O69" s="113">
        <v>162.77242330452074</v>
      </c>
      <c r="P69" s="113">
        <v>179.25054996754207</v>
      </c>
      <c r="Q69" s="113">
        <v>79.807891729665769</v>
      </c>
      <c r="R69" s="113">
        <v>178.06818135606318</v>
      </c>
      <c r="S69" s="113">
        <v>192.87183638116551</v>
      </c>
      <c r="T69" s="113">
        <v>137.54040672588732</v>
      </c>
      <c r="U69" s="113">
        <v>220.93986885404314</v>
      </c>
      <c r="V69" s="113">
        <v>76.289361684104875</v>
      </c>
      <c r="W69" s="113">
        <v>194.15895331938989</v>
      </c>
      <c r="X69" s="113">
        <v>237</v>
      </c>
      <c r="Y69" s="113">
        <v>255</v>
      </c>
    </row>
    <row r="70" spans="1:25" x14ac:dyDescent="0.25">
      <c r="A70" s="18" t="s">
        <v>120</v>
      </c>
      <c r="B70" s="112">
        <v>426</v>
      </c>
      <c r="C70" s="112">
        <v>441</v>
      </c>
      <c r="D70" s="112">
        <v>465</v>
      </c>
      <c r="E70" s="112">
        <v>488</v>
      </c>
      <c r="F70" s="112">
        <v>489</v>
      </c>
      <c r="G70" s="112">
        <v>389</v>
      </c>
      <c r="H70" s="113">
        <v>382.58378599038497</v>
      </c>
      <c r="I70" s="113">
        <v>368.32412523020258</v>
      </c>
      <c r="J70" s="113">
        <v>400.99732121519094</v>
      </c>
      <c r="K70" s="113">
        <v>446.78980023464703</v>
      </c>
      <c r="L70" s="112">
        <v>376</v>
      </c>
      <c r="M70" s="113">
        <v>402.86776905630501</v>
      </c>
      <c r="N70" s="113">
        <v>334.25000966778566</v>
      </c>
      <c r="O70" s="113">
        <v>318.38454005775583</v>
      </c>
      <c r="P70" s="113">
        <v>443.00052521823153</v>
      </c>
      <c r="Q70" s="113">
        <v>189.648630245318</v>
      </c>
      <c r="R70" s="113">
        <v>755.84706627529056</v>
      </c>
      <c r="S70" s="113">
        <v>483.17613802280107</v>
      </c>
      <c r="T70" s="113">
        <v>462.89047357723888</v>
      </c>
      <c r="U70" s="113">
        <v>480.67428112106614</v>
      </c>
      <c r="V70" s="113">
        <v>221.81444840560178</v>
      </c>
      <c r="W70" s="113">
        <v>339.38237132998523</v>
      </c>
      <c r="X70" s="113">
        <v>505</v>
      </c>
      <c r="Y70" s="113">
        <v>521</v>
      </c>
    </row>
    <row r="71" spans="1:25" x14ac:dyDescent="0.25">
      <c r="A71" s="18" t="s">
        <v>121</v>
      </c>
      <c r="B71" s="112">
        <v>266</v>
      </c>
      <c r="C71" s="112">
        <v>257</v>
      </c>
      <c r="D71" s="112">
        <v>278</v>
      </c>
      <c r="E71" s="112">
        <v>247</v>
      </c>
      <c r="F71" s="112">
        <v>259</v>
      </c>
      <c r="G71" s="112">
        <v>294</v>
      </c>
      <c r="H71" s="113">
        <v>234.09276262950453</v>
      </c>
      <c r="I71" s="113">
        <v>239.81842319386749</v>
      </c>
      <c r="J71" s="113">
        <v>241.92652114443379</v>
      </c>
      <c r="K71" s="113">
        <v>252.73103810958054</v>
      </c>
      <c r="L71" s="112">
        <v>260</v>
      </c>
      <c r="M71" s="113">
        <v>273.86569449734543</v>
      </c>
      <c r="N71" s="113">
        <v>267.26817802714385</v>
      </c>
      <c r="O71" s="113">
        <v>278.04402612222384</v>
      </c>
      <c r="P71" s="113">
        <v>314.24885492819232</v>
      </c>
      <c r="Q71" s="113">
        <v>206.22651403960072</v>
      </c>
      <c r="R71" s="113">
        <v>304.87142648797419</v>
      </c>
      <c r="S71" s="113">
        <v>328.04114747276856</v>
      </c>
      <c r="T71" s="113">
        <v>364.08239493891523</v>
      </c>
      <c r="U71" s="113">
        <v>373.70767097133745</v>
      </c>
      <c r="V71" s="113">
        <v>198.14982956485596</v>
      </c>
      <c r="W71" s="113">
        <v>334.4238206795215</v>
      </c>
      <c r="X71" s="113">
        <v>397</v>
      </c>
      <c r="Y71" s="113">
        <v>415</v>
      </c>
    </row>
    <row r="72" spans="1:25" x14ac:dyDescent="0.25">
      <c r="A72" s="18" t="s">
        <v>122</v>
      </c>
      <c r="B72" s="112">
        <v>381</v>
      </c>
      <c r="C72" s="112">
        <v>376</v>
      </c>
      <c r="D72" s="112">
        <v>390</v>
      </c>
      <c r="E72" s="112">
        <v>389</v>
      </c>
      <c r="F72" s="112">
        <v>372</v>
      </c>
      <c r="G72" s="112">
        <v>354</v>
      </c>
      <c r="H72" s="113">
        <v>360.21199056631906</v>
      </c>
      <c r="I72" s="113">
        <v>344.86401318489931</v>
      </c>
      <c r="J72" s="113">
        <v>344.03045055488087</v>
      </c>
      <c r="K72" s="113">
        <v>330.38559419610965</v>
      </c>
      <c r="L72" s="112">
        <v>325</v>
      </c>
      <c r="M72" s="113">
        <v>320.33060438514838</v>
      </c>
      <c r="N72" s="113">
        <v>333.55225599002603</v>
      </c>
      <c r="O72" s="113">
        <v>336.51642490356704</v>
      </c>
      <c r="P72" s="113">
        <v>311.41556394350573</v>
      </c>
      <c r="Q72" s="113">
        <v>189.97153603740978</v>
      </c>
      <c r="R72" s="113">
        <v>322.99926298668294</v>
      </c>
      <c r="S72" s="113">
        <v>324.29823971154383</v>
      </c>
      <c r="T72" s="113">
        <v>327.3758663153846</v>
      </c>
      <c r="U72" s="113">
        <v>329.16821630916212</v>
      </c>
      <c r="V72" s="113">
        <v>149.52177344979552</v>
      </c>
      <c r="W72" s="113">
        <v>283.27047298068533</v>
      </c>
      <c r="X72" s="113">
        <v>315</v>
      </c>
      <c r="Y72" s="113">
        <v>461</v>
      </c>
    </row>
    <row r="73" spans="1:25" x14ac:dyDescent="0.25">
      <c r="A73" s="18" t="s">
        <v>123</v>
      </c>
      <c r="B73" s="112">
        <v>510</v>
      </c>
      <c r="C73" s="112">
        <v>486</v>
      </c>
      <c r="D73" s="112">
        <v>439</v>
      </c>
      <c r="E73" s="112">
        <v>435</v>
      </c>
      <c r="F73" s="112">
        <v>413</v>
      </c>
      <c r="G73" s="112">
        <v>435</v>
      </c>
      <c r="H73" s="113">
        <v>469.72339428035639</v>
      </c>
      <c r="I73" s="113">
        <v>468.7884396301468</v>
      </c>
      <c r="J73" s="113">
        <v>526.64662788438466</v>
      </c>
      <c r="K73" s="113">
        <v>531.26324039929784</v>
      </c>
      <c r="L73" s="112">
        <v>567</v>
      </c>
      <c r="M73" s="113">
        <v>550.38821192279624</v>
      </c>
      <c r="N73" s="113">
        <v>607.08524655150666</v>
      </c>
      <c r="O73" s="113">
        <v>639.39486181405812</v>
      </c>
      <c r="P73" s="113">
        <v>625.45846732144059</v>
      </c>
      <c r="Q73" s="113">
        <v>299.62570692940233</v>
      </c>
      <c r="R73" s="113">
        <v>612.24050700494615</v>
      </c>
      <c r="S73" s="113">
        <v>491.32415239741886</v>
      </c>
      <c r="T73" s="113">
        <v>416.36683068505226</v>
      </c>
      <c r="U73" s="113">
        <v>440.58367741598289</v>
      </c>
      <c r="V73" s="113">
        <v>282.0209578987708</v>
      </c>
      <c r="W73" s="113">
        <v>485.83556296310502</v>
      </c>
      <c r="X73" s="113">
        <v>557</v>
      </c>
      <c r="Y73" s="113">
        <v>565</v>
      </c>
    </row>
    <row r="74" spans="1:25" s="136" customFormat="1" ht="18" x14ac:dyDescent="0.25">
      <c r="A74" s="137" t="s">
        <v>165</v>
      </c>
      <c r="B74" s="117">
        <v>261</v>
      </c>
      <c r="C74" s="117">
        <v>266</v>
      </c>
      <c r="D74" s="117">
        <v>265</v>
      </c>
      <c r="E74" s="117">
        <v>255</v>
      </c>
      <c r="F74" s="117">
        <v>263</v>
      </c>
      <c r="G74" s="117">
        <v>285</v>
      </c>
      <c r="H74" s="141">
        <v>303.83666280309933</v>
      </c>
      <c r="I74" s="141">
        <v>323.80512043808375</v>
      </c>
      <c r="J74" s="141">
        <v>285.14705337969065</v>
      </c>
      <c r="K74" s="141">
        <v>279.0550615406836</v>
      </c>
      <c r="L74" s="117">
        <v>287</v>
      </c>
      <c r="M74" s="141">
        <v>303.15632237685912</v>
      </c>
      <c r="N74" s="141">
        <v>301.01266449007943</v>
      </c>
      <c r="O74" s="141">
        <v>315.83241394320021</v>
      </c>
      <c r="P74" s="141">
        <v>322.51386785143234</v>
      </c>
      <c r="Q74" s="141">
        <v>190.68329619046062</v>
      </c>
      <c r="R74" s="141">
        <v>356.6806423490932</v>
      </c>
      <c r="S74" s="141">
        <v>366.37366387112041</v>
      </c>
      <c r="T74" s="141">
        <v>350.63270950298312</v>
      </c>
      <c r="U74" s="141">
        <v>440.77470996484692</v>
      </c>
      <c r="V74" s="141">
        <v>187.28214558234066</v>
      </c>
      <c r="W74" s="141">
        <v>448.66417612001447</v>
      </c>
      <c r="X74" s="141">
        <v>548</v>
      </c>
      <c r="Y74" s="141">
        <v>546</v>
      </c>
    </row>
    <row r="75" spans="1:25" x14ac:dyDescent="0.25">
      <c r="A75" s="18" t="s">
        <v>125</v>
      </c>
      <c r="B75" s="112">
        <v>197</v>
      </c>
      <c r="C75" s="112">
        <v>195</v>
      </c>
      <c r="D75" s="112">
        <v>215</v>
      </c>
      <c r="E75" s="112">
        <v>193</v>
      </c>
      <c r="F75" s="112">
        <v>228</v>
      </c>
      <c r="G75" s="112">
        <v>227</v>
      </c>
      <c r="H75" s="113">
        <v>264.37666021623954</v>
      </c>
      <c r="I75" s="113">
        <v>248.32764359931511</v>
      </c>
      <c r="J75" s="113">
        <v>257.13935425866219</v>
      </c>
      <c r="K75" s="113">
        <v>301.33975786515208</v>
      </c>
      <c r="L75" s="112">
        <v>307</v>
      </c>
      <c r="M75" s="113">
        <v>304.44289059811985</v>
      </c>
      <c r="N75" s="113">
        <v>336.07169529499623</v>
      </c>
      <c r="O75" s="113">
        <v>368.26132134633957</v>
      </c>
      <c r="P75" s="113">
        <v>365.0726320693708</v>
      </c>
      <c r="Q75" s="113">
        <v>254.15912755127184</v>
      </c>
      <c r="R75" s="113">
        <v>391.09527799094599</v>
      </c>
      <c r="S75" s="113">
        <v>404.85634887270214</v>
      </c>
      <c r="T75" s="113">
        <v>274.75283254756795</v>
      </c>
      <c r="U75" s="113">
        <v>407.19565260585352</v>
      </c>
      <c r="V75" s="113">
        <v>150.46777219557035</v>
      </c>
      <c r="W75" s="113">
        <v>359.69886272625342</v>
      </c>
      <c r="X75" s="113">
        <v>379</v>
      </c>
      <c r="Y75" s="113">
        <v>425</v>
      </c>
    </row>
    <row r="76" spans="1:25" x14ac:dyDescent="0.25">
      <c r="A76" s="18" t="s">
        <v>126</v>
      </c>
      <c r="B76" s="112">
        <v>329</v>
      </c>
      <c r="C76" s="112">
        <v>347</v>
      </c>
      <c r="D76" s="112">
        <v>352</v>
      </c>
      <c r="E76" s="112">
        <v>343</v>
      </c>
      <c r="F76" s="112">
        <v>339</v>
      </c>
      <c r="G76" s="112">
        <v>369</v>
      </c>
      <c r="H76" s="113">
        <v>344.79090834999033</v>
      </c>
      <c r="I76" s="113">
        <v>373.95843616708675</v>
      </c>
      <c r="J76" s="113">
        <v>366.48533108991751</v>
      </c>
      <c r="K76" s="113">
        <v>384.39914236754424</v>
      </c>
      <c r="L76" s="112">
        <v>377</v>
      </c>
      <c r="M76" s="113">
        <v>390.36669366732019</v>
      </c>
      <c r="N76" s="113">
        <v>394.28582428814593</v>
      </c>
      <c r="O76" s="113">
        <v>407.9609824782425</v>
      </c>
      <c r="P76" s="113">
        <v>414.81818631756812</v>
      </c>
      <c r="Q76" s="113">
        <v>210.0529221545072</v>
      </c>
      <c r="R76" s="113">
        <v>464.94886255603359</v>
      </c>
      <c r="S76" s="113">
        <v>476.39385589900542</v>
      </c>
      <c r="T76" s="113">
        <v>379.99991203705736</v>
      </c>
      <c r="U76" s="113">
        <v>512.65296809582196</v>
      </c>
      <c r="V76" s="113">
        <v>229.59223423803499</v>
      </c>
      <c r="W76" s="113">
        <v>425.17599335170001</v>
      </c>
      <c r="X76" s="113">
        <v>554</v>
      </c>
      <c r="Y76" s="113">
        <v>589</v>
      </c>
    </row>
    <row r="77" spans="1:25" x14ac:dyDescent="0.25">
      <c r="A77" s="18" t="s">
        <v>127</v>
      </c>
      <c r="B77" s="112">
        <v>323</v>
      </c>
      <c r="C77" s="112">
        <v>313</v>
      </c>
      <c r="D77" s="112">
        <v>282</v>
      </c>
      <c r="E77" s="112">
        <v>263</v>
      </c>
      <c r="F77" s="112">
        <v>295</v>
      </c>
      <c r="G77" s="112">
        <v>320</v>
      </c>
      <c r="H77" s="113">
        <v>401.51333347877619</v>
      </c>
      <c r="I77" s="113">
        <v>450.36358135773196</v>
      </c>
      <c r="J77" s="113">
        <v>302.79993415440794</v>
      </c>
      <c r="K77" s="113">
        <v>246.40115248701133</v>
      </c>
      <c r="L77" s="112">
        <v>279</v>
      </c>
      <c r="M77" s="113">
        <v>298.55519673913648</v>
      </c>
      <c r="N77" s="113">
        <v>300.38012020365971</v>
      </c>
      <c r="O77" s="113">
        <v>325.19533516802983</v>
      </c>
      <c r="P77" s="113">
        <v>324.14347817438585</v>
      </c>
      <c r="Q77" s="113">
        <v>242.70841624923278</v>
      </c>
      <c r="R77" s="113">
        <v>384.6835485518065</v>
      </c>
      <c r="S77" s="113">
        <v>402.92933996556235</v>
      </c>
      <c r="T77" s="113">
        <v>516.47321424972722</v>
      </c>
      <c r="U77" s="113">
        <v>619.50778578151358</v>
      </c>
      <c r="V77" s="113">
        <v>245.05782439909314</v>
      </c>
      <c r="W77" s="113">
        <v>703.48289219951653</v>
      </c>
      <c r="X77" s="113">
        <v>892</v>
      </c>
      <c r="Y77" s="113">
        <v>809</v>
      </c>
    </row>
    <row r="78" spans="1:25" x14ac:dyDescent="0.25">
      <c r="A78" s="24" t="s">
        <v>79</v>
      </c>
      <c r="B78" s="112"/>
      <c r="C78" s="112"/>
      <c r="D78" s="112"/>
      <c r="E78" s="112"/>
      <c r="F78" s="112"/>
      <c r="G78" s="112"/>
      <c r="H78" s="112"/>
      <c r="I78" s="113"/>
      <c r="J78" s="112"/>
      <c r="K78" s="112"/>
      <c r="L78" s="112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</row>
    <row r="79" spans="1:25" ht="19.5" x14ac:dyDescent="0.25">
      <c r="A79" s="20" t="s">
        <v>128</v>
      </c>
      <c r="B79" s="112">
        <v>154</v>
      </c>
      <c r="C79" s="112">
        <v>220</v>
      </c>
      <c r="D79" s="112">
        <v>196</v>
      </c>
      <c r="E79" s="112">
        <v>220</v>
      </c>
      <c r="F79" s="112">
        <v>202</v>
      </c>
      <c r="G79" s="112">
        <v>286</v>
      </c>
      <c r="H79" s="113">
        <v>308.46285058002434</v>
      </c>
      <c r="I79" s="113">
        <v>310.60925800322815</v>
      </c>
      <c r="J79" s="113">
        <v>268.06340049940582</v>
      </c>
      <c r="K79" s="113">
        <v>264.94426453177647</v>
      </c>
      <c r="L79" s="112">
        <v>291</v>
      </c>
      <c r="M79" s="113">
        <v>286.70934718933853</v>
      </c>
      <c r="N79" s="113">
        <v>302.589256842564</v>
      </c>
      <c r="O79" s="113">
        <v>307.13259428179748</v>
      </c>
      <c r="P79" s="113">
        <v>294.85630574024663</v>
      </c>
      <c r="Q79" s="113">
        <v>182.25243069943681</v>
      </c>
      <c r="R79" s="113">
        <v>284.33842059797269</v>
      </c>
      <c r="S79" s="113">
        <v>276.86825740723646</v>
      </c>
      <c r="T79" s="113">
        <v>272.10778275039377</v>
      </c>
      <c r="U79" s="113">
        <v>291.43453001638613</v>
      </c>
      <c r="V79" s="113">
        <v>76.09864086763092</v>
      </c>
      <c r="W79" s="113">
        <v>224.74017714262268</v>
      </c>
      <c r="X79" s="113">
        <v>307</v>
      </c>
      <c r="Y79" s="113">
        <v>278</v>
      </c>
    </row>
    <row r="80" spans="1:25" ht="19.5" x14ac:dyDescent="0.25">
      <c r="A80" s="20" t="s">
        <v>129</v>
      </c>
      <c r="B80" s="112">
        <v>272</v>
      </c>
      <c r="C80" s="112">
        <v>283</v>
      </c>
      <c r="D80" s="112">
        <v>241</v>
      </c>
      <c r="E80" s="112">
        <v>196</v>
      </c>
      <c r="F80" s="112">
        <v>317</v>
      </c>
      <c r="G80" s="112">
        <v>229</v>
      </c>
      <c r="H80" s="113">
        <v>232.33744559704178</v>
      </c>
      <c r="I80" s="113">
        <v>266.0586782755725</v>
      </c>
      <c r="J80" s="113">
        <v>257.31199700471257</v>
      </c>
      <c r="K80" s="113">
        <v>238.37082707800917</v>
      </c>
      <c r="L80" s="112">
        <v>281</v>
      </c>
      <c r="M80" s="113">
        <v>334.46017484950244</v>
      </c>
      <c r="N80" s="113">
        <v>315.28002189340458</v>
      </c>
      <c r="O80" s="113">
        <v>342.67466994027671</v>
      </c>
      <c r="P80" s="113">
        <v>343.62105895343819</v>
      </c>
      <c r="Q80" s="113">
        <v>216.27222182635438</v>
      </c>
      <c r="R80" s="113">
        <v>427.72983497447291</v>
      </c>
      <c r="S80" s="113">
        <v>401.28630429770988</v>
      </c>
      <c r="T80" s="113">
        <v>407.27577325640561</v>
      </c>
      <c r="U80" s="113">
        <v>423.41664511376013</v>
      </c>
      <c r="V80" s="113">
        <v>283.64979751919293</v>
      </c>
      <c r="W80" s="113">
        <v>444.48017191010791</v>
      </c>
      <c r="X80" s="113">
        <v>459</v>
      </c>
      <c r="Y80" s="113">
        <v>490</v>
      </c>
    </row>
    <row r="81" spans="1:25" s="10" customFormat="1" ht="19.5" x14ac:dyDescent="0.25">
      <c r="A81" s="20" t="s">
        <v>131</v>
      </c>
      <c r="B81" s="112">
        <v>513</v>
      </c>
      <c r="C81" s="112">
        <v>421</v>
      </c>
      <c r="D81" s="112">
        <v>391</v>
      </c>
      <c r="E81" s="112">
        <v>335</v>
      </c>
      <c r="F81" s="112">
        <v>390</v>
      </c>
      <c r="G81" s="113">
        <v>394.3189373081741</v>
      </c>
      <c r="H81" s="113">
        <v>573.21975358806537</v>
      </c>
      <c r="I81" s="113">
        <v>681.68953566947346</v>
      </c>
      <c r="J81" s="113">
        <v>360.2597506896455</v>
      </c>
      <c r="K81" s="113">
        <v>228.45636190016097</v>
      </c>
      <c r="L81" s="113">
        <v>263.09123609543013</v>
      </c>
      <c r="M81" s="113">
        <v>298.08349585945933</v>
      </c>
      <c r="N81" s="113">
        <v>292.09636933850425</v>
      </c>
      <c r="O81" s="113">
        <v>339.03215018804747</v>
      </c>
      <c r="P81" s="113">
        <v>349.81871446500384</v>
      </c>
      <c r="Q81" s="113">
        <v>319.24497332786217</v>
      </c>
      <c r="R81" s="113">
        <v>480.85077280809742</v>
      </c>
      <c r="S81" s="113">
        <v>541.11848281286746</v>
      </c>
      <c r="T81" s="113">
        <v>816.64734610671815</v>
      </c>
      <c r="U81" s="113">
        <v>1034.6653735476336</v>
      </c>
      <c r="V81" s="113">
        <v>413.02281188808803</v>
      </c>
      <c r="W81" s="113">
        <v>1389.3074577377736</v>
      </c>
      <c r="X81" s="113">
        <v>1658</v>
      </c>
      <c r="Y81" s="113">
        <v>1485</v>
      </c>
    </row>
    <row r="82" spans="1:25" x14ac:dyDescent="0.25">
      <c r="A82" s="18" t="s">
        <v>132</v>
      </c>
      <c r="B82" s="112">
        <v>139</v>
      </c>
      <c r="C82" s="112">
        <v>145</v>
      </c>
      <c r="D82" s="112">
        <v>153</v>
      </c>
      <c r="E82" s="112">
        <v>157</v>
      </c>
      <c r="F82" s="112">
        <v>149</v>
      </c>
      <c r="G82" s="112">
        <v>163</v>
      </c>
      <c r="H82" s="113">
        <v>171.92204223653209</v>
      </c>
      <c r="I82" s="113">
        <v>161.77899060330597</v>
      </c>
      <c r="J82" s="113">
        <v>174.99528958106956</v>
      </c>
      <c r="K82" s="113">
        <v>174.31675697338801</v>
      </c>
      <c r="L82" s="112">
        <v>178</v>
      </c>
      <c r="M82" s="113">
        <v>199.48343623301207</v>
      </c>
      <c r="N82" s="113">
        <v>177.25930245277607</v>
      </c>
      <c r="O82" s="113">
        <v>179.17334863808188</v>
      </c>
      <c r="P82" s="113">
        <v>196.13543933308225</v>
      </c>
      <c r="Q82" s="113">
        <v>97.681946553490079</v>
      </c>
      <c r="R82" s="113">
        <v>185.5642710924007</v>
      </c>
      <c r="S82" s="113">
        <v>182.69054912898358</v>
      </c>
      <c r="T82" s="113">
        <v>155.00402855584949</v>
      </c>
      <c r="U82" s="113">
        <v>166.03767935351547</v>
      </c>
      <c r="V82" s="113">
        <v>79.86409508715775</v>
      </c>
      <c r="W82" s="113">
        <v>172.76665172578799</v>
      </c>
      <c r="X82" s="113">
        <v>191</v>
      </c>
      <c r="Y82" s="113">
        <v>221</v>
      </c>
    </row>
    <row r="83" spans="1:25" s="136" customFormat="1" ht="18" x14ac:dyDescent="0.25">
      <c r="A83" s="137" t="s">
        <v>166</v>
      </c>
      <c r="B83" s="141">
        <v>365</v>
      </c>
      <c r="C83" s="141">
        <v>375</v>
      </c>
      <c r="D83" s="141">
        <v>384</v>
      </c>
      <c r="E83" s="141">
        <v>363</v>
      </c>
      <c r="F83" s="141">
        <v>376</v>
      </c>
      <c r="G83" s="141">
        <v>376.00143589343628</v>
      </c>
      <c r="H83" s="141">
        <v>389.49594327194472</v>
      </c>
      <c r="I83" s="141">
        <v>373.54455998276535</v>
      </c>
      <c r="J83" s="141">
        <v>394.41433009303381</v>
      </c>
      <c r="K83" s="141">
        <v>391.4812226106834</v>
      </c>
      <c r="L83" s="141">
        <v>381.47972670925236</v>
      </c>
      <c r="M83" s="141">
        <v>381.75436537310333</v>
      </c>
      <c r="N83" s="141">
        <v>370.09043091877112</v>
      </c>
      <c r="O83" s="141">
        <v>377.03323651822586</v>
      </c>
      <c r="P83" s="141">
        <v>399.15020721404989</v>
      </c>
      <c r="Q83" s="141">
        <v>246.52439961827884</v>
      </c>
      <c r="R83" s="141">
        <v>439.69923755771936</v>
      </c>
      <c r="S83" s="141">
        <v>413.3621392386255</v>
      </c>
      <c r="T83" s="141">
        <v>395.49180830834933</v>
      </c>
      <c r="U83" s="141">
        <v>425.99650007668481</v>
      </c>
      <c r="V83" s="141">
        <v>190.15317402856721</v>
      </c>
      <c r="W83" s="141">
        <v>341.61644471951575</v>
      </c>
      <c r="X83" s="141">
        <v>432</v>
      </c>
      <c r="Y83" s="141">
        <v>459</v>
      </c>
    </row>
    <row r="84" spans="1:25" x14ac:dyDescent="0.25">
      <c r="A84" s="18" t="s">
        <v>134</v>
      </c>
      <c r="B84" s="112">
        <v>124</v>
      </c>
      <c r="C84" s="112">
        <v>99</v>
      </c>
      <c r="D84" s="112">
        <v>151</v>
      </c>
      <c r="E84" s="112">
        <v>114</v>
      </c>
      <c r="F84" s="112">
        <v>102</v>
      </c>
      <c r="G84" s="112">
        <v>131</v>
      </c>
      <c r="H84" s="113">
        <v>140.30112687088825</v>
      </c>
      <c r="I84" s="113">
        <v>131.3995534391116</v>
      </c>
      <c r="J84" s="113">
        <v>125.05639798340428</v>
      </c>
      <c r="K84" s="113">
        <v>73.157527665738385</v>
      </c>
      <c r="L84" s="112">
        <v>25</v>
      </c>
      <c r="M84" s="113">
        <v>38.167385727330263</v>
      </c>
      <c r="N84" s="113">
        <v>94.758006330027214</v>
      </c>
      <c r="O84" s="113">
        <v>200.96887140870064</v>
      </c>
      <c r="P84" s="113">
        <v>212.7517163565432</v>
      </c>
      <c r="Q84" s="113">
        <v>155.77882265509999</v>
      </c>
      <c r="R84" s="113">
        <v>212.94536307898989</v>
      </c>
      <c r="S84" s="113">
        <v>235.95633386399817</v>
      </c>
      <c r="T84" s="113">
        <v>554.45507018358614</v>
      </c>
      <c r="U84" s="113">
        <v>206.03810047080893</v>
      </c>
      <c r="V84" s="113">
        <v>51.129585092885414</v>
      </c>
      <c r="W84" s="113">
        <v>244.10359472167451</v>
      </c>
      <c r="X84" s="113">
        <v>312</v>
      </c>
      <c r="Y84" s="113">
        <v>345</v>
      </c>
    </row>
    <row r="85" spans="1:25" x14ac:dyDescent="0.25">
      <c r="A85" s="18" t="s">
        <v>135</v>
      </c>
      <c r="B85" s="112">
        <v>643</v>
      </c>
      <c r="C85" s="112">
        <v>457</v>
      </c>
      <c r="D85" s="112">
        <v>612</v>
      </c>
      <c r="E85" s="112">
        <v>606</v>
      </c>
      <c r="F85" s="112">
        <v>676</v>
      </c>
      <c r="G85" s="112">
        <v>532</v>
      </c>
      <c r="H85" s="113">
        <v>477.16135257399475</v>
      </c>
      <c r="I85" s="113">
        <v>451.05091233048466</v>
      </c>
      <c r="J85" s="113">
        <v>1213.2853929632729</v>
      </c>
      <c r="K85" s="113">
        <v>833.78221765176374</v>
      </c>
      <c r="L85" s="112">
        <v>148</v>
      </c>
      <c r="M85" s="113">
        <v>161.22661728427033</v>
      </c>
      <c r="N85" s="113">
        <v>140.13768930668891</v>
      </c>
      <c r="O85" s="113">
        <v>147.46283776202705</v>
      </c>
      <c r="P85" s="113">
        <v>146.5318149239468</v>
      </c>
      <c r="Q85" s="113">
        <v>80.965769823172025</v>
      </c>
      <c r="R85" s="113">
        <v>1281.8525980207667</v>
      </c>
      <c r="S85" s="113">
        <v>167.92637313178031</v>
      </c>
      <c r="T85" s="113">
        <v>154.58420536649979</v>
      </c>
      <c r="U85" s="113">
        <v>154.34870630211552</v>
      </c>
      <c r="V85" s="113">
        <v>54.235490499749915</v>
      </c>
      <c r="W85" s="113">
        <v>145.67512059989491</v>
      </c>
      <c r="X85" s="113">
        <v>143</v>
      </c>
      <c r="Y85" s="113">
        <v>158</v>
      </c>
    </row>
    <row r="86" spans="1:25" x14ac:dyDescent="0.25">
      <c r="A86" s="18" t="s">
        <v>136</v>
      </c>
      <c r="B86" s="112">
        <v>564</v>
      </c>
      <c r="C86" s="112">
        <v>598</v>
      </c>
      <c r="D86" s="112">
        <v>643</v>
      </c>
      <c r="E86" s="112">
        <v>669</v>
      </c>
      <c r="F86" s="112">
        <v>680</v>
      </c>
      <c r="G86" s="112">
        <v>671</v>
      </c>
      <c r="H86" s="113">
        <v>600.95928125269972</v>
      </c>
      <c r="I86" s="113">
        <v>349.75829405297952</v>
      </c>
      <c r="J86" s="113">
        <v>376.98226076487515</v>
      </c>
      <c r="K86" s="113">
        <v>389.24906116207376</v>
      </c>
      <c r="L86" s="112">
        <v>439</v>
      </c>
      <c r="M86" s="113">
        <v>508.29310441985842</v>
      </c>
      <c r="N86" s="113">
        <v>626.73167217862886</v>
      </c>
      <c r="O86" s="113">
        <v>642.71681167555437</v>
      </c>
      <c r="P86" s="113">
        <v>651.40808954483487</v>
      </c>
      <c r="Q86" s="113">
        <v>389.91644116685006</v>
      </c>
      <c r="R86" s="113">
        <v>624.08932766362364</v>
      </c>
      <c r="S86" s="113">
        <v>665.8610204810559</v>
      </c>
      <c r="T86" s="113">
        <v>523.96151937731895</v>
      </c>
      <c r="U86" s="113">
        <v>569.59758950753007</v>
      </c>
      <c r="V86" s="113">
        <v>316.58527143325091</v>
      </c>
      <c r="W86" s="113">
        <v>600.1956387155177</v>
      </c>
      <c r="X86" s="113">
        <v>677</v>
      </c>
      <c r="Y86" s="113">
        <v>695</v>
      </c>
    </row>
    <row r="87" spans="1:25" x14ac:dyDescent="0.25">
      <c r="A87" s="18" t="s">
        <v>137</v>
      </c>
      <c r="B87" s="112">
        <v>262</v>
      </c>
      <c r="C87" s="112">
        <v>209</v>
      </c>
      <c r="D87" s="112">
        <v>221</v>
      </c>
      <c r="E87" s="112">
        <v>221</v>
      </c>
      <c r="F87" s="112">
        <v>235</v>
      </c>
      <c r="G87" s="112">
        <v>228</v>
      </c>
      <c r="H87" s="113">
        <v>235.10338721688632</v>
      </c>
      <c r="I87" s="113">
        <v>248.98111795079566</v>
      </c>
      <c r="J87" s="113">
        <v>254.02852281637263</v>
      </c>
      <c r="K87" s="113">
        <v>256.03356610729998</v>
      </c>
      <c r="L87" s="112">
        <v>244</v>
      </c>
      <c r="M87" s="113">
        <v>233.39607912866569</v>
      </c>
      <c r="N87" s="113">
        <v>216.30352192732971</v>
      </c>
      <c r="O87" s="113">
        <v>209.81397479277175</v>
      </c>
      <c r="P87" s="113">
        <v>206.67966565524046</v>
      </c>
      <c r="Q87" s="113">
        <v>100.59099350742544</v>
      </c>
      <c r="R87" s="113">
        <v>183.01734423497507</v>
      </c>
      <c r="S87" s="113">
        <v>192.5220254364815</v>
      </c>
      <c r="T87" s="113">
        <v>197.66747956957519</v>
      </c>
      <c r="U87" s="113">
        <v>227.03317393181763</v>
      </c>
      <c r="V87" s="113">
        <v>96.623388383912697</v>
      </c>
      <c r="W87" s="113">
        <v>202.3495361692321</v>
      </c>
      <c r="X87" s="113">
        <v>222</v>
      </c>
      <c r="Y87" s="113">
        <v>228</v>
      </c>
    </row>
    <row r="88" spans="1:25" x14ac:dyDescent="0.25">
      <c r="A88" s="18" t="s">
        <v>138</v>
      </c>
      <c r="B88" s="112">
        <v>546</v>
      </c>
      <c r="C88" s="112">
        <v>650</v>
      </c>
      <c r="D88" s="112">
        <v>699</v>
      </c>
      <c r="E88" s="112">
        <v>636</v>
      </c>
      <c r="F88" s="112">
        <v>612</v>
      </c>
      <c r="G88" s="112">
        <v>594</v>
      </c>
      <c r="H88" s="113">
        <v>627.64010261184239</v>
      </c>
      <c r="I88" s="113">
        <v>622.54968729971188</v>
      </c>
      <c r="J88" s="113">
        <v>611.89458734684115</v>
      </c>
      <c r="K88" s="113">
        <v>607.08392846174092</v>
      </c>
      <c r="L88" s="112">
        <v>610</v>
      </c>
      <c r="M88" s="113">
        <v>612.23488846146654</v>
      </c>
      <c r="N88" s="113">
        <v>606.71284450939106</v>
      </c>
      <c r="O88" s="113">
        <v>630.71401540326872</v>
      </c>
      <c r="P88" s="113">
        <v>646.01029249784108</v>
      </c>
      <c r="Q88" s="113">
        <v>395.32423008093537</v>
      </c>
      <c r="R88" s="113">
        <v>610.36553532093558</v>
      </c>
      <c r="S88" s="113">
        <v>611.82307025392686</v>
      </c>
      <c r="T88" s="113">
        <v>598.97204993852642</v>
      </c>
      <c r="U88" s="113">
        <v>647.57893389770743</v>
      </c>
      <c r="V88" s="113">
        <v>236.91938532794828</v>
      </c>
      <c r="W88" s="113">
        <v>497.41848096936275</v>
      </c>
      <c r="X88" s="113">
        <v>695</v>
      </c>
      <c r="Y88" s="113">
        <v>736</v>
      </c>
    </row>
    <row r="89" spans="1:25" x14ac:dyDescent="0.25">
      <c r="A89" s="18" t="s">
        <v>139</v>
      </c>
      <c r="B89" s="112">
        <v>383</v>
      </c>
      <c r="C89" s="112">
        <v>451</v>
      </c>
      <c r="D89" s="112">
        <v>478</v>
      </c>
      <c r="E89" s="112">
        <v>375</v>
      </c>
      <c r="F89" s="112">
        <v>430</v>
      </c>
      <c r="G89" s="112">
        <v>412</v>
      </c>
      <c r="H89" s="113">
        <v>445.28448888059063</v>
      </c>
      <c r="I89" s="113">
        <v>393.76028887671873</v>
      </c>
      <c r="J89" s="113">
        <v>407.56996046657031</v>
      </c>
      <c r="K89" s="113">
        <v>394.91248963421197</v>
      </c>
      <c r="L89" s="112">
        <v>403</v>
      </c>
      <c r="M89" s="113">
        <v>409.77390931645277</v>
      </c>
      <c r="N89" s="113">
        <v>349.24546725504035</v>
      </c>
      <c r="O89" s="113">
        <v>345.34205298273042</v>
      </c>
      <c r="P89" s="113">
        <v>412.21001624859946</v>
      </c>
      <c r="Q89" s="113">
        <v>264.89205679722704</v>
      </c>
      <c r="R89" s="113">
        <v>406.62855024051754</v>
      </c>
      <c r="S89" s="113">
        <v>423.68363295853737</v>
      </c>
      <c r="T89" s="113">
        <v>429.80353679501599</v>
      </c>
      <c r="U89" s="113">
        <v>417.02822171597569</v>
      </c>
      <c r="V89" s="113">
        <v>148.37422625813514</v>
      </c>
      <c r="W89" s="113">
        <v>238.64778899842545</v>
      </c>
      <c r="X89" s="113">
        <v>354</v>
      </c>
      <c r="Y89" s="113">
        <v>357</v>
      </c>
    </row>
    <row r="90" spans="1:25" x14ac:dyDescent="0.25">
      <c r="A90" s="18" t="s">
        <v>140</v>
      </c>
      <c r="B90" s="112">
        <v>399</v>
      </c>
      <c r="C90" s="112">
        <v>357</v>
      </c>
      <c r="D90" s="112">
        <v>375</v>
      </c>
      <c r="E90" s="112">
        <v>357</v>
      </c>
      <c r="F90" s="112">
        <v>369</v>
      </c>
      <c r="G90" s="112">
        <v>399</v>
      </c>
      <c r="H90" s="113">
        <v>387.95122980575621</v>
      </c>
      <c r="I90" s="113">
        <v>372.10104505203702</v>
      </c>
      <c r="J90" s="113">
        <v>439.29836079263032</v>
      </c>
      <c r="K90" s="113">
        <v>463.29984095354348</v>
      </c>
      <c r="L90" s="112">
        <v>465</v>
      </c>
      <c r="M90" s="113">
        <v>455.42305096063825</v>
      </c>
      <c r="N90" s="113">
        <v>448.28068600606503</v>
      </c>
      <c r="O90" s="113">
        <v>471.25443023398213</v>
      </c>
      <c r="P90" s="113">
        <v>486.55060533558265</v>
      </c>
      <c r="Q90" s="113">
        <v>277.53018021052969</v>
      </c>
      <c r="R90" s="113">
        <v>483.63444511084089</v>
      </c>
      <c r="S90" s="113">
        <v>485.88369075648217</v>
      </c>
      <c r="T90" s="113">
        <v>418.43959175422145</v>
      </c>
      <c r="U90" s="113">
        <v>497.46056076961645</v>
      </c>
      <c r="V90" s="113">
        <v>319.77448043288342</v>
      </c>
      <c r="W90" s="113">
        <v>447.54073146136932</v>
      </c>
      <c r="X90" s="113">
        <v>475</v>
      </c>
      <c r="Y90" s="113">
        <v>496</v>
      </c>
    </row>
    <row r="91" spans="1:25" x14ac:dyDescent="0.25">
      <c r="A91" s="18" t="s">
        <v>141</v>
      </c>
      <c r="B91" s="112">
        <v>202</v>
      </c>
      <c r="C91" s="112">
        <v>180</v>
      </c>
      <c r="D91" s="112">
        <v>124</v>
      </c>
      <c r="E91" s="112">
        <v>173</v>
      </c>
      <c r="F91" s="112">
        <v>179</v>
      </c>
      <c r="G91" s="112">
        <v>186</v>
      </c>
      <c r="H91" s="113">
        <v>185.73954818968068</v>
      </c>
      <c r="I91" s="113">
        <v>189.26555060736246</v>
      </c>
      <c r="J91" s="113">
        <v>192.18958169946993</v>
      </c>
      <c r="K91" s="113">
        <v>205.81796352069608</v>
      </c>
      <c r="L91" s="112">
        <v>207</v>
      </c>
      <c r="M91" s="113">
        <v>200.34301832219819</v>
      </c>
      <c r="N91" s="113">
        <v>183.3782706377394</v>
      </c>
      <c r="O91" s="113">
        <v>160.89381045218758</v>
      </c>
      <c r="P91" s="113">
        <v>195.19585719839836</v>
      </c>
      <c r="Q91" s="113">
        <v>140.68359553230908</v>
      </c>
      <c r="R91" s="113">
        <v>254.86001167474674</v>
      </c>
      <c r="S91" s="113">
        <v>245.25057393930828</v>
      </c>
      <c r="T91" s="113">
        <v>244.40116185101235</v>
      </c>
      <c r="U91" s="113">
        <v>228.87229929618829</v>
      </c>
      <c r="V91" s="113">
        <v>108.09501245194687</v>
      </c>
      <c r="W91" s="113">
        <v>178.42745932514771</v>
      </c>
      <c r="X91" s="113">
        <v>201</v>
      </c>
      <c r="Y91" s="113">
        <v>261</v>
      </c>
    </row>
    <row r="92" spans="1:25" x14ac:dyDescent="0.25">
      <c r="A92" s="18" t="s">
        <v>142</v>
      </c>
      <c r="B92" s="112">
        <v>416</v>
      </c>
      <c r="C92" s="112">
        <v>420</v>
      </c>
      <c r="D92" s="112">
        <v>409</v>
      </c>
      <c r="E92" s="112">
        <v>423</v>
      </c>
      <c r="F92" s="112">
        <v>432</v>
      </c>
      <c r="G92" s="112">
        <v>457</v>
      </c>
      <c r="H92" s="113">
        <v>512.54238637466187</v>
      </c>
      <c r="I92" s="113">
        <v>491.72140524429437</v>
      </c>
      <c r="J92" s="113">
        <v>430.39372460126918</v>
      </c>
      <c r="K92" s="113">
        <v>432.40929576755548</v>
      </c>
      <c r="L92" s="112">
        <v>423</v>
      </c>
      <c r="M92" s="113">
        <v>434.30739745787088</v>
      </c>
      <c r="N92" s="113">
        <v>439.52642182560027</v>
      </c>
      <c r="O92" s="113">
        <v>449.05728466470646</v>
      </c>
      <c r="P92" s="113">
        <v>456.59221856232176</v>
      </c>
      <c r="Q92" s="113">
        <v>268.27509689124281</v>
      </c>
      <c r="R92" s="113">
        <v>450.82013059851386</v>
      </c>
      <c r="S92" s="113">
        <v>508.88327281549761</v>
      </c>
      <c r="T92" s="113">
        <v>458.08856930879017</v>
      </c>
      <c r="U92" s="113">
        <v>527.12082913749612</v>
      </c>
      <c r="V92" s="113">
        <v>231.16294369693594</v>
      </c>
      <c r="W92" s="113">
        <v>484.9756225212297</v>
      </c>
      <c r="X92" s="113">
        <v>608</v>
      </c>
      <c r="Y92" s="113">
        <v>549</v>
      </c>
    </row>
    <row r="93" spans="1:25" x14ac:dyDescent="0.25">
      <c r="A93" s="18" t="s">
        <v>143</v>
      </c>
      <c r="B93" s="112">
        <v>150</v>
      </c>
      <c r="C93" s="112">
        <v>201</v>
      </c>
      <c r="D93" s="112">
        <v>158</v>
      </c>
      <c r="E93" s="112">
        <v>127</v>
      </c>
      <c r="F93" s="112">
        <v>147</v>
      </c>
      <c r="G93" s="112">
        <v>156</v>
      </c>
      <c r="H93" s="113">
        <v>168.41233278433256</v>
      </c>
      <c r="I93" s="113">
        <v>220.36040344105751</v>
      </c>
      <c r="J93" s="113">
        <v>246.86198568394863</v>
      </c>
      <c r="K93" s="113">
        <v>250.60721084600206</v>
      </c>
      <c r="L93" s="112">
        <v>285</v>
      </c>
      <c r="M93" s="113">
        <v>274.19586151351933</v>
      </c>
      <c r="N93" s="113">
        <v>265.79539602382164</v>
      </c>
      <c r="O93" s="113">
        <v>288.11765633033241</v>
      </c>
      <c r="P93" s="113">
        <v>312.29477338310625</v>
      </c>
      <c r="Q93" s="113">
        <v>273.91593575832792</v>
      </c>
      <c r="R93" s="113">
        <v>426.33990545241784</v>
      </c>
      <c r="S93" s="113">
        <v>392.53650561603405</v>
      </c>
      <c r="T93" s="113">
        <v>391.59094294652169</v>
      </c>
      <c r="U93" s="113">
        <v>480.042753225811</v>
      </c>
      <c r="V93" s="113">
        <v>180.84281161506183</v>
      </c>
      <c r="W93" s="113">
        <v>306.67322055753817</v>
      </c>
      <c r="X93" s="113">
        <v>521</v>
      </c>
      <c r="Y93" s="113">
        <v>683</v>
      </c>
    </row>
    <row r="94" spans="1:25" s="136" customFormat="1" ht="18" x14ac:dyDescent="0.25">
      <c r="A94" s="137" t="s">
        <v>167</v>
      </c>
      <c r="B94" s="141">
        <v>315</v>
      </c>
      <c r="C94" s="141">
        <v>323</v>
      </c>
      <c r="D94" s="141">
        <v>386</v>
      </c>
      <c r="E94" s="141">
        <v>323</v>
      </c>
      <c r="F94" s="141">
        <v>380</v>
      </c>
      <c r="G94" s="141">
        <v>395.14853871704173</v>
      </c>
      <c r="H94" s="141">
        <v>365.89506584267269</v>
      </c>
      <c r="I94" s="141">
        <v>384.7150658617586</v>
      </c>
      <c r="J94" s="141">
        <v>370.95704450049158</v>
      </c>
      <c r="K94" s="141">
        <v>381.3783721670514</v>
      </c>
      <c r="L94" s="141">
        <v>376.80082047072062</v>
      </c>
      <c r="M94" s="141">
        <v>377.32963566350537</v>
      </c>
      <c r="N94" s="141">
        <v>349.65624056060534</v>
      </c>
      <c r="O94" s="141">
        <v>368.22708988813605</v>
      </c>
      <c r="P94" s="141">
        <v>414.50700505069318</v>
      </c>
      <c r="Q94" s="141">
        <v>248.85112392036086</v>
      </c>
      <c r="R94" s="141">
        <v>375.27314338582153</v>
      </c>
      <c r="S94" s="141">
        <v>358.92265591242972</v>
      </c>
      <c r="T94" s="141">
        <v>346.62115506225035</v>
      </c>
      <c r="U94" s="141">
        <v>374.28727587835562</v>
      </c>
      <c r="V94" s="141">
        <v>192.03070102651085</v>
      </c>
      <c r="W94" s="141">
        <v>321.05869376543751</v>
      </c>
      <c r="X94" s="141">
        <v>366</v>
      </c>
      <c r="Y94" s="141">
        <v>405</v>
      </c>
    </row>
    <row r="95" spans="1:25" x14ac:dyDescent="0.25">
      <c r="A95" s="18" t="s">
        <v>145</v>
      </c>
      <c r="B95" s="112">
        <v>249</v>
      </c>
      <c r="C95" s="112">
        <v>361</v>
      </c>
      <c r="D95" s="112">
        <v>414</v>
      </c>
      <c r="E95" s="112">
        <v>347</v>
      </c>
      <c r="F95" s="112">
        <v>372</v>
      </c>
      <c r="G95" s="112">
        <v>391</v>
      </c>
      <c r="H95" s="113">
        <v>385.60783972630537</v>
      </c>
      <c r="I95" s="113">
        <v>454.56948041651253</v>
      </c>
      <c r="J95" s="113">
        <v>402.84674223192212</v>
      </c>
      <c r="K95" s="113">
        <v>479.15386323612194</v>
      </c>
      <c r="L95" s="112">
        <v>436</v>
      </c>
      <c r="M95" s="113">
        <v>419.07463872698492</v>
      </c>
      <c r="N95" s="113">
        <v>415.01721945669914</v>
      </c>
      <c r="O95" s="113">
        <v>419.11467426024819</v>
      </c>
      <c r="P95" s="113">
        <v>459.53996766808081</v>
      </c>
      <c r="Q95" s="113">
        <v>353.68874572834744</v>
      </c>
      <c r="R95" s="113">
        <v>414.18679180496736</v>
      </c>
      <c r="S95" s="113">
        <v>350.30159765242905</v>
      </c>
      <c r="T95" s="113">
        <v>375.04449637246188</v>
      </c>
      <c r="U95" s="113">
        <v>330.74400067698525</v>
      </c>
      <c r="V95" s="113">
        <v>198.05873908715708</v>
      </c>
      <c r="W95" s="113">
        <v>343.45911519459446</v>
      </c>
      <c r="X95" s="113">
        <v>378</v>
      </c>
      <c r="Y95" s="113">
        <v>401</v>
      </c>
    </row>
    <row r="96" spans="1:25" x14ac:dyDescent="0.25">
      <c r="A96" s="18" t="s">
        <v>146</v>
      </c>
      <c r="B96" s="112">
        <v>337</v>
      </c>
      <c r="C96" s="112">
        <v>302</v>
      </c>
      <c r="D96" s="112">
        <v>309</v>
      </c>
      <c r="E96" s="112">
        <v>303</v>
      </c>
      <c r="F96" s="112">
        <v>540</v>
      </c>
      <c r="G96" s="112">
        <v>649</v>
      </c>
      <c r="H96" s="113">
        <v>405.96872428672827</v>
      </c>
      <c r="I96" s="113">
        <v>394.04123595059707</v>
      </c>
      <c r="J96" s="113">
        <v>405.11553565392308</v>
      </c>
      <c r="K96" s="113">
        <v>410.87584285903625</v>
      </c>
      <c r="L96" s="112">
        <v>433</v>
      </c>
      <c r="M96" s="113">
        <v>426.09600374387855</v>
      </c>
      <c r="N96" s="113">
        <v>406.53551853145319</v>
      </c>
      <c r="O96" s="113">
        <v>465.95428085038753</v>
      </c>
      <c r="P96" s="113">
        <v>506.57947637789937</v>
      </c>
      <c r="Q96" s="113">
        <v>284.46940678812911</v>
      </c>
      <c r="R96" s="113">
        <v>576.74532858142095</v>
      </c>
      <c r="S96" s="113">
        <v>482.75263089327331</v>
      </c>
      <c r="T96" s="113">
        <v>500.24955760243205</v>
      </c>
      <c r="U96" s="113">
        <v>607.76481144404715</v>
      </c>
      <c r="V96" s="113">
        <v>213.04004684436975</v>
      </c>
      <c r="W96" s="113">
        <v>413.18442170805065</v>
      </c>
      <c r="X96" s="113">
        <v>503</v>
      </c>
      <c r="Y96" s="113">
        <v>500</v>
      </c>
    </row>
    <row r="97" spans="1:25" x14ac:dyDescent="0.25">
      <c r="A97" s="18" t="s">
        <v>147</v>
      </c>
      <c r="B97" s="112">
        <v>153</v>
      </c>
      <c r="C97" s="112">
        <v>141</v>
      </c>
      <c r="D97" s="112">
        <v>207</v>
      </c>
      <c r="E97" s="112">
        <v>152</v>
      </c>
      <c r="F97" s="112">
        <v>130</v>
      </c>
      <c r="G97" s="112">
        <v>128</v>
      </c>
      <c r="H97" s="113">
        <v>170.56292914356683</v>
      </c>
      <c r="I97" s="113">
        <v>165.27574551487436</v>
      </c>
      <c r="J97" s="113">
        <v>187.51401626742631</v>
      </c>
      <c r="K97" s="113">
        <v>174.5584644625655</v>
      </c>
      <c r="L97" s="112">
        <v>195</v>
      </c>
      <c r="M97" s="113">
        <v>205.02804714645831</v>
      </c>
      <c r="N97" s="113">
        <v>223.83109410617823</v>
      </c>
      <c r="O97" s="113">
        <v>215.7733355123024</v>
      </c>
      <c r="P97" s="113">
        <v>224.56133825539553</v>
      </c>
      <c r="Q97" s="113">
        <v>98.031321334873866</v>
      </c>
      <c r="R97" s="113">
        <v>201.58685275452095</v>
      </c>
      <c r="S97" s="113">
        <v>224.92714130353082</v>
      </c>
      <c r="T97" s="113">
        <v>220.17540993374556</v>
      </c>
      <c r="U97" s="113">
        <v>247.65018707248547</v>
      </c>
      <c r="V97" s="113">
        <v>112.75460480001254</v>
      </c>
      <c r="W97" s="113">
        <v>246.32179630318817</v>
      </c>
      <c r="X97" s="113">
        <v>301</v>
      </c>
      <c r="Y97" s="113">
        <v>324</v>
      </c>
    </row>
    <row r="98" spans="1:25" x14ac:dyDescent="0.25">
      <c r="A98" s="18" t="s">
        <v>148</v>
      </c>
      <c r="B98" s="112">
        <v>191</v>
      </c>
      <c r="C98" s="112">
        <v>179</v>
      </c>
      <c r="D98" s="112">
        <v>233</v>
      </c>
      <c r="E98" s="112">
        <v>255</v>
      </c>
      <c r="F98" s="112">
        <v>243</v>
      </c>
      <c r="G98" s="112">
        <v>253</v>
      </c>
      <c r="H98" s="113">
        <v>290.37884100185198</v>
      </c>
      <c r="I98" s="113">
        <v>239.84528461134437</v>
      </c>
      <c r="J98" s="113">
        <v>229.66401685427664</v>
      </c>
      <c r="K98" s="113">
        <v>241.2299643399183</v>
      </c>
      <c r="L98" s="112">
        <v>250</v>
      </c>
      <c r="M98" s="113">
        <v>266.59499126456035</v>
      </c>
      <c r="N98" s="113">
        <v>278.09797363265869</v>
      </c>
      <c r="O98" s="113">
        <v>286.50934007771252</v>
      </c>
      <c r="P98" s="113">
        <v>351.55185950744283</v>
      </c>
      <c r="Q98" s="113">
        <v>185.85491639772303</v>
      </c>
      <c r="R98" s="113">
        <v>336.6795867728386</v>
      </c>
      <c r="S98" s="113">
        <v>347.49034749034746</v>
      </c>
      <c r="T98" s="113">
        <v>387.09249053847685</v>
      </c>
      <c r="U98" s="113">
        <v>376.0092040076342</v>
      </c>
      <c r="V98" s="113">
        <v>513.87635761724187</v>
      </c>
      <c r="W98" s="113">
        <v>552.69742973505345</v>
      </c>
      <c r="X98" s="113">
        <v>592</v>
      </c>
      <c r="Y98" s="113">
        <v>548</v>
      </c>
    </row>
    <row r="99" spans="1:25" x14ac:dyDescent="0.25">
      <c r="A99" s="18" t="s">
        <v>149</v>
      </c>
      <c r="B99" s="112">
        <v>322</v>
      </c>
      <c r="C99" s="112">
        <v>333</v>
      </c>
      <c r="D99" s="112">
        <v>482</v>
      </c>
      <c r="E99" s="112">
        <v>399</v>
      </c>
      <c r="F99" s="112">
        <v>483</v>
      </c>
      <c r="G99" s="112">
        <v>433</v>
      </c>
      <c r="H99" s="113">
        <v>415.85776232780228</v>
      </c>
      <c r="I99" s="113">
        <v>482.00037720891618</v>
      </c>
      <c r="J99" s="113">
        <v>428.37663295155755</v>
      </c>
      <c r="K99" s="113">
        <v>461.16936652112696</v>
      </c>
      <c r="L99" s="112">
        <v>484</v>
      </c>
      <c r="M99" s="113">
        <v>480.8441451933013</v>
      </c>
      <c r="N99" s="113">
        <v>384.50904433930941</v>
      </c>
      <c r="O99" s="113">
        <v>390.46556064858464</v>
      </c>
      <c r="P99" s="113">
        <v>402.53549664190825</v>
      </c>
      <c r="Q99" s="113">
        <v>210.95289932749006</v>
      </c>
      <c r="R99" s="113">
        <v>211.88954268908228</v>
      </c>
      <c r="S99" s="113">
        <v>218.59317987178457</v>
      </c>
      <c r="T99" s="113">
        <v>213.96472567703532</v>
      </c>
      <c r="U99" s="113">
        <v>212.33148579435411</v>
      </c>
      <c r="V99" s="113">
        <v>88.279681165270375</v>
      </c>
      <c r="W99" s="113">
        <v>159.66894368777963</v>
      </c>
      <c r="X99" s="113">
        <v>176</v>
      </c>
      <c r="Y99" s="113">
        <v>235</v>
      </c>
    </row>
    <row r="100" spans="1:25" x14ac:dyDescent="0.25">
      <c r="A100" s="18" t="s">
        <v>150</v>
      </c>
      <c r="B100" s="112">
        <v>382</v>
      </c>
      <c r="C100" s="112">
        <v>388</v>
      </c>
      <c r="D100" s="112">
        <v>399</v>
      </c>
      <c r="E100" s="112">
        <v>347</v>
      </c>
      <c r="F100" s="112">
        <v>357</v>
      </c>
      <c r="G100" s="112">
        <v>375</v>
      </c>
      <c r="H100" s="113">
        <v>369.64293676452422</v>
      </c>
      <c r="I100" s="113">
        <v>369.61155056355261</v>
      </c>
      <c r="J100" s="113">
        <v>368.81414058544624</v>
      </c>
      <c r="K100" s="113">
        <v>337.21529637617613</v>
      </c>
      <c r="L100" s="112">
        <v>332</v>
      </c>
      <c r="M100" s="113">
        <v>340.47866681368589</v>
      </c>
      <c r="N100" s="113">
        <v>334.89733096297715</v>
      </c>
      <c r="O100" s="113">
        <v>347.80101928029012</v>
      </c>
      <c r="P100" s="113">
        <v>362.56014607170385</v>
      </c>
      <c r="Q100" s="113">
        <v>237.94895799810809</v>
      </c>
      <c r="R100" s="113">
        <v>351.97241832507035</v>
      </c>
      <c r="S100" s="113">
        <v>356.99583668213273</v>
      </c>
      <c r="T100" s="113">
        <v>292.01492571231188</v>
      </c>
      <c r="U100" s="113">
        <v>310.07716528719254</v>
      </c>
      <c r="V100" s="113">
        <v>122.6623722043073</v>
      </c>
      <c r="W100" s="113">
        <v>232.16147433355974</v>
      </c>
      <c r="X100" s="113">
        <v>292</v>
      </c>
      <c r="Y100" s="113">
        <v>302</v>
      </c>
    </row>
    <row r="101" spans="1:25" x14ac:dyDescent="0.25">
      <c r="A101" s="18" t="s">
        <v>151</v>
      </c>
      <c r="B101" s="112">
        <v>530</v>
      </c>
      <c r="C101" s="112">
        <v>480</v>
      </c>
      <c r="D101" s="112">
        <v>539</v>
      </c>
      <c r="E101" s="112">
        <v>390</v>
      </c>
      <c r="F101" s="112">
        <v>466</v>
      </c>
      <c r="G101" s="112">
        <v>551</v>
      </c>
      <c r="H101" s="113">
        <v>529.22541917948445</v>
      </c>
      <c r="I101" s="113">
        <v>504.95872059816196</v>
      </c>
      <c r="J101" s="113">
        <v>497.63599139237078</v>
      </c>
      <c r="K101" s="113">
        <v>505.56407256893709</v>
      </c>
      <c r="L101" s="112">
        <v>407</v>
      </c>
      <c r="M101" s="113">
        <v>359.30699708843713</v>
      </c>
      <c r="N101" s="113">
        <v>341.6057180444601</v>
      </c>
      <c r="O101" s="113">
        <v>393.98977769567091</v>
      </c>
      <c r="P101" s="113">
        <v>611.78626483498124</v>
      </c>
      <c r="Q101" s="113">
        <v>338.29036506753994</v>
      </c>
      <c r="R101" s="113">
        <v>646.85595173392471</v>
      </c>
      <c r="S101" s="113">
        <v>580.56284649435156</v>
      </c>
      <c r="T101" s="113">
        <v>498.05741146912374</v>
      </c>
      <c r="U101" s="113">
        <v>631.85314703138624</v>
      </c>
      <c r="V101" s="113">
        <v>255.59080798306854</v>
      </c>
      <c r="W101" s="113">
        <v>406.17828130122763</v>
      </c>
      <c r="X101" s="113">
        <v>439</v>
      </c>
      <c r="Y101" s="113">
        <v>546</v>
      </c>
    </row>
    <row r="102" spans="1:25" x14ac:dyDescent="0.25">
      <c r="A102" s="18" t="s">
        <v>152</v>
      </c>
      <c r="B102" s="112">
        <v>142</v>
      </c>
      <c r="C102" s="112">
        <v>164</v>
      </c>
      <c r="D102" s="112">
        <v>209</v>
      </c>
      <c r="E102" s="112">
        <v>116</v>
      </c>
      <c r="F102" s="112">
        <v>114</v>
      </c>
      <c r="G102" s="112">
        <v>107</v>
      </c>
      <c r="H102" s="113">
        <v>106.72991402312482</v>
      </c>
      <c r="I102" s="113">
        <v>111.81896207826118</v>
      </c>
      <c r="J102" s="113">
        <v>122.48792047517925</v>
      </c>
      <c r="K102" s="113">
        <v>129.39845346969136</v>
      </c>
      <c r="L102" s="112">
        <v>124</v>
      </c>
      <c r="M102" s="113">
        <v>137.68432972180042</v>
      </c>
      <c r="N102" s="113">
        <v>129.26222605221409</v>
      </c>
      <c r="O102" s="113">
        <v>133.17343686850285</v>
      </c>
      <c r="P102" s="113">
        <v>148.70538838348497</v>
      </c>
      <c r="Q102" s="113">
        <v>57.353935231020287</v>
      </c>
      <c r="R102" s="113">
        <v>190.49699916017451</v>
      </c>
      <c r="S102" s="113">
        <v>186.43607955533602</v>
      </c>
      <c r="T102" s="113">
        <v>169.00372656752725</v>
      </c>
      <c r="U102" s="113">
        <v>229.04819346315125</v>
      </c>
      <c r="V102" s="113">
        <v>105.07550943505609</v>
      </c>
      <c r="W102" s="113">
        <v>152.21925427201873</v>
      </c>
      <c r="X102" s="113">
        <v>141</v>
      </c>
      <c r="Y102" s="113">
        <v>196</v>
      </c>
    </row>
    <row r="103" spans="1:25" x14ac:dyDescent="0.25">
      <c r="A103" s="18" t="s">
        <v>153</v>
      </c>
      <c r="B103" s="112">
        <v>344</v>
      </c>
      <c r="C103" s="112">
        <v>381</v>
      </c>
      <c r="D103" s="112">
        <v>440</v>
      </c>
      <c r="E103" s="112">
        <v>353</v>
      </c>
      <c r="F103" s="112">
        <v>363</v>
      </c>
      <c r="G103" s="112">
        <v>355</v>
      </c>
      <c r="H103" s="113">
        <v>359.95491864284236</v>
      </c>
      <c r="I103" s="113">
        <v>378.56271313706469</v>
      </c>
      <c r="J103" s="113">
        <v>404.43278843688995</v>
      </c>
      <c r="K103" s="113">
        <v>397.14721877683428</v>
      </c>
      <c r="L103" s="112">
        <v>403</v>
      </c>
      <c r="M103" s="113">
        <v>479.1558134745157</v>
      </c>
      <c r="N103" s="113">
        <v>433.81433234692946</v>
      </c>
      <c r="O103" s="113">
        <v>461.49586192043813</v>
      </c>
      <c r="P103" s="113">
        <v>529.19364222286185</v>
      </c>
      <c r="Q103" s="113">
        <v>403.94382780093815</v>
      </c>
      <c r="R103" s="113">
        <v>601.42747694806349</v>
      </c>
      <c r="S103" s="113">
        <v>633.78231483440186</v>
      </c>
      <c r="T103" s="113">
        <v>690.54956934932045</v>
      </c>
      <c r="U103" s="113">
        <v>697.36152257265758</v>
      </c>
      <c r="V103" s="113">
        <v>644.17054293162278</v>
      </c>
      <c r="W103" s="113">
        <v>916.0599159636912</v>
      </c>
      <c r="X103" s="113">
        <v>994</v>
      </c>
      <c r="Y103" s="113">
        <v>1077</v>
      </c>
    </row>
    <row r="104" spans="1:25" ht="19.5" x14ac:dyDescent="0.25">
      <c r="A104" s="18" t="s">
        <v>154</v>
      </c>
      <c r="B104" s="112">
        <v>202</v>
      </c>
      <c r="C104" s="112">
        <v>217</v>
      </c>
      <c r="D104" s="112">
        <v>100</v>
      </c>
      <c r="E104" s="112">
        <v>175</v>
      </c>
      <c r="F104" s="112">
        <v>203</v>
      </c>
      <c r="G104" s="112">
        <v>270</v>
      </c>
      <c r="H104" s="113">
        <v>199.96787219781865</v>
      </c>
      <c r="I104" s="113">
        <v>223.39130337655953</v>
      </c>
      <c r="J104" s="113">
        <v>247.1557473519027</v>
      </c>
      <c r="K104" s="113">
        <v>214.2567932337592</v>
      </c>
      <c r="L104" s="112">
        <v>209</v>
      </c>
      <c r="M104" s="113">
        <v>218.11869768291712</v>
      </c>
      <c r="N104" s="113">
        <v>214.67919637070642</v>
      </c>
      <c r="O104" s="113">
        <v>243.05045938885135</v>
      </c>
      <c r="P104" s="113">
        <v>345.24909811872033</v>
      </c>
      <c r="Q104" s="113">
        <v>253.70260484154184</v>
      </c>
      <c r="R104" s="113">
        <v>286.39936059677632</v>
      </c>
      <c r="S104" s="113">
        <v>289.94905626258787</v>
      </c>
      <c r="T104" s="113">
        <v>232.44619535614305</v>
      </c>
      <c r="U104" s="113">
        <v>222.25219843395706</v>
      </c>
      <c r="V104" s="113">
        <v>76.154026400062477</v>
      </c>
      <c r="W104" s="113">
        <v>118.48419659109713</v>
      </c>
      <c r="X104" s="113">
        <v>174</v>
      </c>
      <c r="Y104" s="113">
        <v>180</v>
      </c>
    </row>
    <row r="105" spans="1:25" ht="19.5" x14ac:dyDescent="0.25">
      <c r="A105" s="18" t="s">
        <v>155</v>
      </c>
      <c r="B105" s="112">
        <v>426</v>
      </c>
      <c r="C105" s="112">
        <v>487</v>
      </c>
      <c r="D105" s="112">
        <v>559</v>
      </c>
      <c r="E105" s="112">
        <v>602</v>
      </c>
      <c r="F105" s="112">
        <v>742</v>
      </c>
      <c r="G105" s="112">
        <v>816</v>
      </c>
      <c r="H105" s="113">
        <v>717.92144647876626</v>
      </c>
      <c r="I105" s="113">
        <v>735.78089239440885</v>
      </c>
      <c r="J105" s="113">
        <v>651.65199496970399</v>
      </c>
      <c r="K105" s="113">
        <v>627.20198226799323</v>
      </c>
      <c r="L105" s="112">
        <v>601</v>
      </c>
      <c r="M105" s="113">
        <v>672.54816631720541</v>
      </c>
      <c r="N105" s="113">
        <v>674.71309853581329</v>
      </c>
      <c r="O105" s="113">
        <v>819.41066230710953</v>
      </c>
      <c r="P105" s="113">
        <v>830.57478182365332</v>
      </c>
      <c r="Q105" s="113">
        <v>493.41772663849059</v>
      </c>
      <c r="R105" s="113">
        <v>897.85848617823694</v>
      </c>
      <c r="S105" s="113">
        <v>1005.8155177052506</v>
      </c>
      <c r="T105" s="113">
        <v>867.82793282137743</v>
      </c>
      <c r="U105" s="113">
        <v>844.12628791327018</v>
      </c>
      <c r="V105" s="113">
        <v>416.04260276252285</v>
      </c>
      <c r="W105" s="113">
        <v>690.98370953557514</v>
      </c>
      <c r="X105" s="113">
        <v>581</v>
      </c>
      <c r="Y105" s="113">
        <v>1162</v>
      </c>
    </row>
    <row r="106" spans="1:25" x14ac:dyDescent="0.25">
      <c r="A106" s="281" t="s">
        <v>156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27"/>
    </row>
    <row r="107" spans="1:25" ht="15.75" customHeight="1" x14ac:dyDescent="0.25">
      <c r="A107" s="283" t="s">
        <v>157</v>
      </c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7"/>
      <c r="U107" s="10"/>
      <c r="V107" s="10"/>
      <c r="W107" s="10"/>
    </row>
    <row r="108" spans="1:25" s="98" customFormat="1" ht="15" customHeight="1" x14ac:dyDescent="0.25">
      <c r="A108" s="279" t="s">
        <v>256</v>
      </c>
      <c r="B108" s="280"/>
      <c r="C108" s="280"/>
      <c r="D108" s="280"/>
      <c r="E108" s="280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7"/>
      <c r="Y108" s="96"/>
    </row>
  </sheetData>
  <mergeCells count="5">
    <mergeCell ref="A2:Y2"/>
    <mergeCell ref="A3:Y3"/>
    <mergeCell ref="A106:S106"/>
    <mergeCell ref="A107:S107"/>
    <mergeCell ref="A108:E108"/>
  </mergeCells>
  <pageMargins left="0.7" right="0.7" top="0.75" bottom="0.75" header="0.3" footer="0.3"/>
  <pageSetup paperSize="9" firstPageNumber="21474836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Y106"/>
  <sheetViews>
    <sheetView zoomScale="90" workbookViewId="0">
      <selection activeCell="E4" sqref="E4"/>
    </sheetView>
  </sheetViews>
  <sheetFormatPr defaultRowHeight="15" x14ac:dyDescent="0.25"/>
  <cols>
    <col min="1" max="1" width="18.28515625" style="10" customWidth="1"/>
    <col min="2" max="23" width="9.140625" style="10" customWidth="1"/>
    <col min="24" max="24" width="9.140625" style="156"/>
    <col min="25" max="25" width="9.140625" style="244"/>
    <col min="26" max="16384" width="9.140625" style="10"/>
  </cols>
  <sheetData>
    <row r="1" spans="1:25" ht="30.7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57" t="s">
        <v>258</v>
      </c>
      <c r="B4" s="156"/>
      <c r="C4" s="156"/>
      <c r="D4" s="156"/>
      <c r="E4" s="156"/>
      <c r="F4" s="156"/>
      <c r="G4" s="156"/>
      <c r="H4" s="158"/>
      <c r="I4" s="158"/>
      <c r="J4" s="158"/>
      <c r="K4" s="158"/>
      <c r="L4" s="156"/>
      <c r="M4" s="156"/>
      <c r="N4" s="156"/>
      <c r="O4" s="156"/>
      <c r="P4" s="156"/>
      <c r="Q4" s="156"/>
      <c r="R4" s="156"/>
      <c r="S4" s="156"/>
      <c r="T4" s="156"/>
    </row>
    <row r="5" spans="1:25" x14ac:dyDescent="0.25">
      <c r="A5" s="158" t="s">
        <v>168</v>
      </c>
      <c r="B5" s="156"/>
      <c r="C5" s="156"/>
      <c r="D5" s="156"/>
      <c r="E5" s="156"/>
      <c r="F5" s="156"/>
      <c r="G5" s="156"/>
      <c r="H5" s="158"/>
      <c r="I5" s="158"/>
      <c r="J5" s="158"/>
      <c r="K5" s="158"/>
      <c r="L5" s="156"/>
      <c r="M5" s="156"/>
      <c r="N5" s="156"/>
      <c r="O5" s="156"/>
      <c r="P5" s="156"/>
      <c r="Q5" s="156"/>
      <c r="R5" s="156"/>
      <c r="S5" s="156"/>
      <c r="T5" s="156"/>
    </row>
    <row r="6" spans="1:25" x14ac:dyDescent="0.25">
      <c r="A6" s="159"/>
      <c r="B6" s="160">
        <v>2000</v>
      </c>
      <c r="C6" s="160">
        <v>2001</v>
      </c>
      <c r="D6" s="160">
        <v>2002</v>
      </c>
      <c r="E6" s="160">
        <v>2003</v>
      </c>
      <c r="F6" s="160">
        <v>2004</v>
      </c>
      <c r="G6" s="160">
        <v>2005</v>
      </c>
      <c r="H6" s="160">
        <v>2006</v>
      </c>
      <c r="I6" s="160">
        <v>2007</v>
      </c>
      <c r="J6" s="160">
        <v>2008</v>
      </c>
      <c r="K6" s="160">
        <v>2009</v>
      </c>
      <c r="L6" s="160">
        <v>2010</v>
      </c>
      <c r="M6" s="160">
        <v>2011</v>
      </c>
      <c r="N6" s="160">
        <v>2012</v>
      </c>
      <c r="O6" s="160">
        <v>2013</v>
      </c>
      <c r="P6" s="160">
        <v>2014</v>
      </c>
      <c r="Q6" s="160">
        <v>2015</v>
      </c>
      <c r="R6" s="160">
        <v>2016</v>
      </c>
      <c r="S6" s="161">
        <v>2017</v>
      </c>
      <c r="T6" s="161">
        <v>2018</v>
      </c>
      <c r="U6" s="161">
        <v>2019</v>
      </c>
      <c r="V6" s="162">
        <v>2020</v>
      </c>
      <c r="W6" s="103">
        <v>2021</v>
      </c>
      <c r="X6" s="103">
        <v>2022</v>
      </c>
      <c r="Y6" s="103">
        <v>2023</v>
      </c>
    </row>
    <row r="7" spans="1:25" x14ac:dyDescent="0.25">
      <c r="A7" s="163" t="s">
        <v>55</v>
      </c>
      <c r="B7" s="164">
        <v>2108</v>
      </c>
      <c r="C7" s="164">
        <v>2106</v>
      </c>
      <c r="D7" s="164">
        <v>2112</v>
      </c>
      <c r="E7" s="164">
        <v>2097</v>
      </c>
      <c r="F7" s="164">
        <v>2096</v>
      </c>
      <c r="G7" s="164">
        <v>2081</v>
      </c>
      <c r="H7" s="164">
        <v>2096</v>
      </c>
      <c r="I7" s="164">
        <v>2501</v>
      </c>
      <c r="J7" s="164">
        <v>2643</v>
      </c>
      <c r="K7" s="164">
        <v>2666</v>
      </c>
      <c r="L7" s="164">
        <v>1903</v>
      </c>
      <c r="M7" s="164">
        <v>1906</v>
      </c>
      <c r="N7" s="164">
        <v>1805</v>
      </c>
      <c r="O7" s="164">
        <v>1807</v>
      </c>
      <c r="P7" s="164">
        <v>1959</v>
      </c>
      <c r="Q7" s="164">
        <v>1877</v>
      </c>
      <c r="R7" s="164">
        <v>1771</v>
      </c>
      <c r="S7" s="164">
        <v>1729</v>
      </c>
      <c r="T7" s="165">
        <v>1764</v>
      </c>
      <c r="U7" s="166">
        <v>1730</v>
      </c>
      <c r="V7" s="166">
        <v>1770</v>
      </c>
      <c r="W7" s="165">
        <v>1676</v>
      </c>
      <c r="X7" s="167">
        <v>1632</v>
      </c>
      <c r="Y7" s="167">
        <v>1623</v>
      </c>
    </row>
    <row r="8" spans="1:25" ht="18" x14ac:dyDescent="0.25">
      <c r="A8" s="168" t="s">
        <v>169</v>
      </c>
      <c r="B8" s="165">
        <v>556</v>
      </c>
      <c r="C8" s="165">
        <v>547</v>
      </c>
      <c r="D8" s="165">
        <v>555</v>
      </c>
      <c r="E8" s="165">
        <v>554</v>
      </c>
      <c r="F8" s="165">
        <v>558</v>
      </c>
      <c r="G8" s="165">
        <v>563</v>
      </c>
      <c r="H8" s="165">
        <v>560</v>
      </c>
      <c r="I8" s="165">
        <v>654</v>
      </c>
      <c r="J8" s="165">
        <v>718</v>
      </c>
      <c r="K8" s="165">
        <v>688</v>
      </c>
      <c r="L8" s="165">
        <v>531</v>
      </c>
      <c r="M8" s="165">
        <v>519</v>
      </c>
      <c r="N8" s="165">
        <v>465</v>
      </c>
      <c r="O8" s="165">
        <v>464</v>
      </c>
      <c r="P8" s="165">
        <v>467</v>
      </c>
      <c r="Q8" s="165">
        <v>465</v>
      </c>
      <c r="R8" s="165">
        <v>440</v>
      </c>
      <c r="S8" s="165">
        <v>414</v>
      </c>
      <c r="T8" s="165">
        <v>414</v>
      </c>
      <c r="U8" s="166">
        <v>418</v>
      </c>
      <c r="V8" s="166">
        <v>414</v>
      </c>
      <c r="W8" s="165">
        <v>410</v>
      </c>
      <c r="X8" s="169">
        <v>397</v>
      </c>
      <c r="Y8" s="245">
        <v>395</v>
      </c>
    </row>
    <row r="9" spans="1:25" x14ac:dyDescent="0.25">
      <c r="A9" s="170" t="s">
        <v>57</v>
      </c>
      <c r="B9" s="171">
        <v>35</v>
      </c>
      <c r="C9" s="171">
        <v>36</v>
      </c>
      <c r="D9" s="171">
        <v>40</v>
      </c>
      <c r="E9" s="171">
        <v>41</v>
      </c>
      <c r="F9" s="171">
        <v>45</v>
      </c>
      <c r="G9" s="171">
        <v>47</v>
      </c>
      <c r="H9" s="171">
        <v>48</v>
      </c>
      <c r="I9" s="171">
        <v>52</v>
      </c>
      <c r="J9" s="171">
        <v>52</v>
      </c>
      <c r="K9" s="171">
        <v>52</v>
      </c>
      <c r="L9" s="171">
        <v>19</v>
      </c>
      <c r="M9" s="171">
        <v>19</v>
      </c>
      <c r="N9" s="171">
        <v>19</v>
      </c>
      <c r="O9" s="171">
        <v>23</v>
      </c>
      <c r="P9" s="171">
        <v>23</v>
      </c>
      <c r="Q9" s="171">
        <v>25</v>
      </c>
      <c r="R9" s="171">
        <v>24</v>
      </c>
      <c r="S9" s="171">
        <v>23</v>
      </c>
      <c r="T9" s="171">
        <v>23</v>
      </c>
      <c r="U9" s="172">
        <v>23</v>
      </c>
      <c r="V9" s="172">
        <v>24</v>
      </c>
      <c r="W9" s="171">
        <v>24</v>
      </c>
      <c r="X9" s="173">
        <v>22</v>
      </c>
      <c r="Y9" s="246">
        <v>23</v>
      </c>
    </row>
    <row r="10" spans="1:25" x14ac:dyDescent="0.25">
      <c r="A10" s="170" t="s">
        <v>58</v>
      </c>
      <c r="B10" s="171">
        <v>36</v>
      </c>
      <c r="C10" s="171">
        <v>36</v>
      </c>
      <c r="D10" s="171">
        <v>36</v>
      </c>
      <c r="E10" s="171">
        <v>37</v>
      </c>
      <c r="F10" s="171">
        <v>37</v>
      </c>
      <c r="G10" s="171">
        <v>37</v>
      </c>
      <c r="H10" s="171">
        <v>38</v>
      </c>
      <c r="I10" s="171">
        <v>43</v>
      </c>
      <c r="J10" s="171">
        <v>43</v>
      </c>
      <c r="K10" s="171">
        <v>38</v>
      </c>
      <c r="L10" s="171">
        <v>19</v>
      </c>
      <c r="M10" s="171">
        <v>22</v>
      </c>
      <c r="N10" s="171">
        <v>33</v>
      </c>
      <c r="O10" s="171">
        <v>31</v>
      </c>
      <c r="P10" s="171">
        <v>30</v>
      </c>
      <c r="Q10" s="171">
        <v>30</v>
      </c>
      <c r="R10" s="171">
        <v>30</v>
      </c>
      <c r="S10" s="171">
        <v>24</v>
      </c>
      <c r="T10" s="171">
        <v>22</v>
      </c>
      <c r="U10" s="172">
        <v>22</v>
      </c>
      <c r="V10" s="171">
        <v>21</v>
      </c>
      <c r="W10" s="171">
        <v>17</v>
      </c>
      <c r="X10" s="173">
        <v>16</v>
      </c>
      <c r="Y10" s="246">
        <v>18</v>
      </c>
    </row>
    <row r="11" spans="1:25" x14ac:dyDescent="0.25">
      <c r="A11" s="170" t="s">
        <v>59</v>
      </c>
      <c r="B11" s="171">
        <v>33</v>
      </c>
      <c r="C11" s="171">
        <v>33</v>
      </c>
      <c r="D11" s="171">
        <v>33</v>
      </c>
      <c r="E11" s="171">
        <v>33</v>
      </c>
      <c r="F11" s="171">
        <v>33</v>
      </c>
      <c r="G11" s="171">
        <v>33</v>
      </c>
      <c r="H11" s="171">
        <v>34</v>
      </c>
      <c r="I11" s="171">
        <v>44</v>
      </c>
      <c r="J11" s="171">
        <v>44</v>
      </c>
      <c r="K11" s="171">
        <v>44</v>
      </c>
      <c r="L11" s="171">
        <v>33</v>
      </c>
      <c r="M11" s="171">
        <v>33</v>
      </c>
      <c r="N11" s="171">
        <v>33</v>
      </c>
      <c r="O11" s="171">
        <v>33</v>
      </c>
      <c r="P11" s="171">
        <v>33</v>
      </c>
      <c r="Q11" s="171">
        <v>33</v>
      </c>
      <c r="R11" s="171">
        <v>33</v>
      </c>
      <c r="S11" s="171">
        <v>33</v>
      </c>
      <c r="T11" s="171">
        <v>33</v>
      </c>
      <c r="U11" s="172">
        <v>33</v>
      </c>
      <c r="V11" s="171">
        <v>33</v>
      </c>
      <c r="W11" s="171">
        <v>33</v>
      </c>
      <c r="X11" s="173">
        <v>30</v>
      </c>
      <c r="Y11" s="246">
        <v>28</v>
      </c>
    </row>
    <row r="12" spans="1:25" x14ac:dyDescent="0.25">
      <c r="A12" s="170" t="s">
        <v>60</v>
      </c>
      <c r="B12" s="171">
        <v>22</v>
      </c>
      <c r="C12" s="171">
        <v>22</v>
      </c>
      <c r="D12" s="171">
        <v>22</v>
      </c>
      <c r="E12" s="171">
        <v>22</v>
      </c>
      <c r="F12" s="171">
        <v>22</v>
      </c>
      <c r="G12" s="171">
        <v>24</v>
      </c>
      <c r="H12" s="171">
        <v>24</v>
      </c>
      <c r="I12" s="171">
        <v>28</v>
      </c>
      <c r="J12" s="171">
        <v>83</v>
      </c>
      <c r="K12" s="171">
        <v>33</v>
      </c>
      <c r="L12" s="171">
        <v>29</v>
      </c>
      <c r="M12" s="171">
        <v>24</v>
      </c>
      <c r="N12" s="171">
        <v>24</v>
      </c>
      <c r="O12" s="171">
        <v>22</v>
      </c>
      <c r="P12" s="171">
        <v>23</v>
      </c>
      <c r="Q12" s="171">
        <v>25</v>
      </c>
      <c r="R12" s="171">
        <v>18</v>
      </c>
      <c r="S12" s="171">
        <v>4</v>
      </c>
      <c r="T12" s="171">
        <v>10</v>
      </c>
      <c r="U12" s="172">
        <v>10</v>
      </c>
      <c r="V12" s="171">
        <v>10</v>
      </c>
      <c r="W12" s="171">
        <v>10</v>
      </c>
      <c r="X12" s="173">
        <v>10</v>
      </c>
      <c r="Y12" s="246">
        <v>10</v>
      </c>
    </row>
    <row r="13" spans="1:25" x14ac:dyDescent="0.25">
      <c r="A13" s="170" t="s">
        <v>61</v>
      </c>
      <c r="B13" s="171">
        <v>26</v>
      </c>
      <c r="C13" s="171">
        <v>26</v>
      </c>
      <c r="D13" s="171">
        <v>26</v>
      </c>
      <c r="E13" s="171">
        <v>26</v>
      </c>
      <c r="F13" s="171">
        <v>26</v>
      </c>
      <c r="G13" s="171">
        <v>26</v>
      </c>
      <c r="H13" s="171">
        <v>26</v>
      </c>
      <c r="I13" s="171">
        <v>31</v>
      </c>
      <c r="J13" s="171">
        <v>27</v>
      </c>
      <c r="K13" s="171">
        <v>33</v>
      </c>
      <c r="L13" s="171">
        <v>25</v>
      </c>
      <c r="M13" s="171">
        <v>19</v>
      </c>
      <c r="N13" s="171">
        <v>22</v>
      </c>
      <c r="O13" s="171">
        <v>22</v>
      </c>
      <c r="P13" s="171">
        <v>22</v>
      </c>
      <c r="Q13" s="171">
        <v>21</v>
      </c>
      <c r="R13" s="171">
        <v>21</v>
      </c>
      <c r="S13" s="171">
        <v>21</v>
      </c>
      <c r="T13" s="171">
        <v>17</v>
      </c>
      <c r="U13" s="172">
        <v>17</v>
      </c>
      <c r="V13" s="171">
        <v>16</v>
      </c>
      <c r="W13" s="171">
        <v>16</v>
      </c>
      <c r="X13" s="173">
        <v>14</v>
      </c>
      <c r="Y13" s="246">
        <v>14</v>
      </c>
    </row>
    <row r="14" spans="1:25" x14ac:dyDescent="0.25">
      <c r="A14" s="170" t="s">
        <v>62</v>
      </c>
      <c r="B14" s="171">
        <v>24</v>
      </c>
      <c r="C14" s="171">
        <v>24</v>
      </c>
      <c r="D14" s="171">
        <v>25</v>
      </c>
      <c r="E14" s="171">
        <v>25</v>
      </c>
      <c r="F14" s="171">
        <v>25</v>
      </c>
      <c r="G14" s="171">
        <v>25</v>
      </c>
      <c r="H14" s="171">
        <v>25</v>
      </c>
      <c r="I14" s="171">
        <v>25</v>
      </c>
      <c r="J14" s="171">
        <v>25</v>
      </c>
      <c r="K14" s="171">
        <v>25</v>
      </c>
      <c r="L14" s="171">
        <v>25</v>
      </c>
      <c r="M14" s="171">
        <v>25</v>
      </c>
      <c r="N14" s="171">
        <v>21</v>
      </c>
      <c r="O14" s="171">
        <v>18</v>
      </c>
      <c r="P14" s="171">
        <v>18</v>
      </c>
      <c r="Q14" s="171">
        <v>18</v>
      </c>
      <c r="R14" s="171">
        <v>18</v>
      </c>
      <c r="S14" s="171">
        <v>17</v>
      </c>
      <c r="T14" s="171">
        <v>16</v>
      </c>
      <c r="U14" s="172">
        <v>16</v>
      </c>
      <c r="V14" s="171">
        <v>15</v>
      </c>
      <c r="W14" s="171">
        <v>15</v>
      </c>
      <c r="X14" s="173">
        <v>15</v>
      </c>
      <c r="Y14" s="246">
        <v>15</v>
      </c>
    </row>
    <row r="15" spans="1:25" x14ac:dyDescent="0.25">
      <c r="A15" s="170" t="s">
        <v>63</v>
      </c>
      <c r="B15" s="171">
        <v>16</v>
      </c>
      <c r="C15" s="171">
        <v>18</v>
      </c>
      <c r="D15" s="171">
        <v>18</v>
      </c>
      <c r="E15" s="171">
        <v>16</v>
      </c>
      <c r="F15" s="171">
        <v>16</v>
      </c>
      <c r="G15" s="171">
        <v>16</v>
      </c>
      <c r="H15" s="171">
        <v>16</v>
      </c>
      <c r="I15" s="171">
        <v>16</v>
      </c>
      <c r="J15" s="171">
        <v>17</v>
      </c>
      <c r="K15" s="171">
        <v>17</v>
      </c>
      <c r="L15" s="171">
        <v>17</v>
      </c>
      <c r="M15" s="171">
        <v>17</v>
      </c>
      <c r="N15" s="171">
        <v>6</v>
      </c>
      <c r="O15" s="171">
        <v>7</v>
      </c>
      <c r="P15" s="171">
        <v>6</v>
      </c>
      <c r="Q15" s="171">
        <v>6</v>
      </c>
      <c r="R15" s="171">
        <v>6</v>
      </c>
      <c r="S15" s="171">
        <v>7</v>
      </c>
      <c r="T15" s="171">
        <v>7</v>
      </c>
      <c r="U15" s="172">
        <v>7</v>
      </c>
      <c r="V15" s="171">
        <v>6</v>
      </c>
      <c r="W15" s="171">
        <v>7</v>
      </c>
      <c r="X15" s="173">
        <v>6</v>
      </c>
      <c r="Y15" s="246">
        <v>6</v>
      </c>
    </row>
    <row r="16" spans="1:25" x14ac:dyDescent="0.25">
      <c r="A16" s="170" t="s">
        <v>64</v>
      </c>
      <c r="B16" s="171">
        <v>12</v>
      </c>
      <c r="C16" s="171">
        <v>13</v>
      </c>
      <c r="D16" s="171">
        <v>13</v>
      </c>
      <c r="E16" s="171">
        <v>14</v>
      </c>
      <c r="F16" s="171">
        <v>14</v>
      </c>
      <c r="G16" s="171">
        <v>16</v>
      </c>
      <c r="H16" s="171">
        <v>16</v>
      </c>
      <c r="I16" s="171">
        <v>18</v>
      </c>
      <c r="J16" s="171">
        <v>18</v>
      </c>
      <c r="K16" s="171">
        <v>20</v>
      </c>
      <c r="L16" s="171">
        <v>15</v>
      </c>
      <c r="M16" s="171">
        <v>14</v>
      </c>
      <c r="N16" s="171">
        <v>12</v>
      </c>
      <c r="O16" s="171">
        <v>14</v>
      </c>
      <c r="P16" s="171">
        <v>14</v>
      </c>
      <c r="Q16" s="171">
        <v>13</v>
      </c>
      <c r="R16" s="171">
        <v>11</v>
      </c>
      <c r="S16" s="171">
        <v>11</v>
      </c>
      <c r="T16" s="171">
        <v>11</v>
      </c>
      <c r="U16" s="172">
        <v>11</v>
      </c>
      <c r="V16" s="171">
        <v>11</v>
      </c>
      <c r="W16" s="171">
        <v>9</v>
      </c>
      <c r="X16" s="173">
        <v>9</v>
      </c>
      <c r="Y16" s="246">
        <v>9</v>
      </c>
    </row>
    <row r="17" spans="1:25" x14ac:dyDescent="0.25">
      <c r="A17" s="170" t="s">
        <v>65</v>
      </c>
      <c r="B17" s="171">
        <v>16</v>
      </c>
      <c r="C17" s="171">
        <v>16</v>
      </c>
      <c r="D17" s="171">
        <v>16</v>
      </c>
      <c r="E17" s="171">
        <v>16</v>
      </c>
      <c r="F17" s="171">
        <v>16</v>
      </c>
      <c r="G17" s="171">
        <v>16</v>
      </c>
      <c r="H17" s="171">
        <v>16</v>
      </c>
      <c r="I17" s="171">
        <v>19</v>
      </c>
      <c r="J17" s="171">
        <v>20</v>
      </c>
      <c r="K17" s="171">
        <v>22</v>
      </c>
      <c r="L17" s="171">
        <v>21</v>
      </c>
      <c r="M17" s="171">
        <v>21</v>
      </c>
      <c r="N17" s="171">
        <v>21</v>
      </c>
      <c r="O17" s="171">
        <v>21</v>
      </c>
      <c r="P17" s="171">
        <v>21</v>
      </c>
      <c r="Q17" s="171">
        <v>21</v>
      </c>
      <c r="R17" s="171">
        <v>21</v>
      </c>
      <c r="S17" s="171">
        <v>21</v>
      </c>
      <c r="T17" s="171">
        <v>21</v>
      </c>
      <c r="U17" s="172">
        <v>22</v>
      </c>
      <c r="V17" s="171">
        <v>22</v>
      </c>
      <c r="W17" s="171">
        <v>22</v>
      </c>
      <c r="X17" s="173">
        <v>22</v>
      </c>
      <c r="Y17" s="246">
        <v>22</v>
      </c>
    </row>
    <row r="18" spans="1:25" x14ac:dyDescent="0.25">
      <c r="A18" s="170" t="s">
        <v>66</v>
      </c>
      <c r="B18" s="171">
        <v>128</v>
      </c>
      <c r="C18" s="171">
        <v>129</v>
      </c>
      <c r="D18" s="171">
        <v>130</v>
      </c>
      <c r="E18" s="171">
        <v>128</v>
      </c>
      <c r="F18" s="171">
        <v>129</v>
      </c>
      <c r="G18" s="171">
        <v>128</v>
      </c>
      <c r="H18" s="171">
        <v>123</v>
      </c>
      <c r="I18" s="171">
        <v>131</v>
      </c>
      <c r="J18" s="171">
        <v>130</v>
      </c>
      <c r="K18" s="171">
        <v>130</v>
      </c>
      <c r="L18" s="171">
        <v>129</v>
      </c>
      <c r="M18" s="171">
        <v>129</v>
      </c>
      <c r="N18" s="171">
        <v>127</v>
      </c>
      <c r="O18" s="171">
        <v>125</v>
      </c>
      <c r="P18" s="171">
        <v>125</v>
      </c>
      <c r="Q18" s="171">
        <v>126</v>
      </c>
      <c r="R18" s="171">
        <v>122</v>
      </c>
      <c r="S18" s="171">
        <v>119</v>
      </c>
      <c r="T18" s="171">
        <v>121</v>
      </c>
      <c r="U18" s="172">
        <v>122</v>
      </c>
      <c r="V18" s="171">
        <v>123</v>
      </c>
      <c r="W18" s="171">
        <v>122</v>
      </c>
      <c r="X18" s="173">
        <v>119</v>
      </c>
      <c r="Y18" s="246">
        <v>118</v>
      </c>
    </row>
    <row r="19" spans="1:25" x14ac:dyDescent="0.25">
      <c r="A19" s="170" t="s">
        <v>67</v>
      </c>
      <c r="B19" s="171">
        <v>19</v>
      </c>
      <c r="C19" s="171">
        <v>21</v>
      </c>
      <c r="D19" s="171">
        <v>20</v>
      </c>
      <c r="E19" s="171">
        <v>20</v>
      </c>
      <c r="F19" s="171">
        <v>20</v>
      </c>
      <c r="G19" s="171">
        <v>20</v>
      </c>
      <c r="H19" s="171">
        <v>20</v>
      </c>
      <c r="I19" s="171">
        <v>20</v>
      </c>
      <c r="J19" s="171">
        <v>20</v>
      </c>
      <c r="K19" s="171">
        <v>20</v>
      </c>
      <c r="L19" s="171">
        <v>14</v>
      </c>
      <c r="M19" s="171">
        <v>13</v>
      </c>
      <c r="N19" s="171">
        <v>14</v>
      </c>
      <c r="O19" s="171">
        <v>14</v>
      </c>
      <c r="P19" s="171">
        <v>14</v>
      </c>
      <c r="Q19" s="171">
        <v>14</v>
      </c>
      <c r="R19" s="171">
        <v>5</v>
      </c>
      <c r="S19" s="171">
        <v>4</v>
      </c>
      <c r="T19" s="171">
        <v>3</v>
      </c>
      <c r="U19" s="172">
        <v>3</v>
      </c>
      <c r="V19" s="171">
        <v>3</v>
      </c>
      <c r="W19" s="171">
        <v>3</v>
      </c>
      <c r="X19" s="173">
        <v>3</v>
      </c>
      <c r="Y19" s="246">
        <v>3</v>
      </c>
    </row>
    <row r="20" spans="1:25" x14ac:dyDescent="0.25">
      <c r="A20" s="170" t="s">
        <v>68</v>
      </c>
      <c r="B20" s="171">
        <v>19</v>
      </c>
      <c r="C20" s="171">
        <v>19</v>
      </c>
      <c r="D20" s="171">
        <v>20</v>
      </c>
      <c r="E20" s="171">
        <v>20</v>
      </c>
      <c r="F20" s="171">
        <v>21</v>
      </c>
      <c r="G20" s="171">
        <v>21</v>
      </c>
      <c r="H20" s="171">
        <v>21</v>
      </c>
      <c r="I20" s="171">
        <v>21</v>
      </c>
      <c r="J20" s="171">
        <v>22</v>
      </c>
      <c r="K20" s="171">
        <v>22</v>
      </c>
      <c r="L20" s="171">
        <v>13</v>
      </c>
      <c r="M20" s="171">
        <v>13</v>
      </c>
      <c r="N20" s="171">
        <v>14</v>
      </c>
      <c r="O20" s="171">
        <v>14</v>
      </c>
      <c r="P20" s="171">
        <v>15</v>
      </c>
      <c r="Q20" s="171">
        <v>15</v>
      </c>
      <c r="R20" s="171">
        <v>15</v>
      </c>
      <c r="S20" s="171">
        <v>14</v>
      </c>
      <c r="T20" s="171">
        <v>14</v>
      </c>
      <c r="U20" s="172">
        <v>13</v>
      </c>
      <c r="V20" s="171">
        <v>13</v>
      </c>
      <c r="W20" s="171">
        <v>13</v>
      </c>
      <c r="X20" s="173">
        <v>13</v>
      </c>
      <c r="Y20" s="246">
        <v>13</v>
      </c>
    </row>
    <row r="21" spans="1:25" x14ac:dyDescent="0.25">
      <c r="A21" s="170" t="s">
        <v>69</v>
      </c>
      <c r="B21" s="171">
        <v>28</v>
      </c>
      <c r="C21" s="171">
        <v>28</v>
      </c>
      <c r="D21" s="171">
        <v>28</v>
      </c>
      <c r="E21" s="171">
        <v>28</v>
      </c>
      <c r="F21" s="171">
        <v>28</v>
      </c>
      <c r="G21" s="171">
        <v>28</v>
      </c>
      <c r="H21" s="171">
        <v>28</v>
      </c>
      <c r="I21" s="171">
        <v>28</v>
      </c>
      <c r="J21" s="171">
        <v>28</v>
      </c>
      <c r="K21" s="171">
        <v>31</v>
      </c>
      <c r="L21" s="171">
        <v>24</v>
      </c>
      <c r="M21" s="171">
        <v>24</v>
      </c>
      <c r="N21" s="171">
        <v>24</v>
      </c>
      <c r="O21" s="171">
        <v>25</v>
      </c>
      <c r="P21" s="171">
        <v>25</v>
      </c>
      <c r="Q21" s="171">
        <v>24</v>
      </c>
      <c r="R21" s="171">
        <v>24</v>
      </c>
      <c r="S21" s="171">
        <v>24</v>
      </c>
      <c r="T21" s="171">
        <v>24</v>
      </c>
      <c r="U21" s="172">
        <v>24</v>
      </c>
      <c r="V21" s="171">
        <v>24</v>
      </c>
      <c r="W21" s="171">
        <v>24</v>
      </c>
      <c r="X21" s="173">
        <v>24</v>
      </c>
      <c r="Y21" s="246">
        <v>24</v>
      </c>
    </row>
    <row r="22" spans="1:25" x14ac:dyDescent="0.25">
      <c r="A22" s="170" t="s">
        <v>70</v>
      </c>
      <c r="B22" s="171">
        <v>15</v>
      </c>
      <c r="C22" s="171">
        <v>16</v>
      </c>
      <c r="D22" s="171">
        <v>16</v>
      </c>
      <c r="E22" s="171">
        <v>16</v>
      </c>
      <c r="F22" s="171">
        <v>16</v>
      </c>
      <c r="G22" s="171">
        <v>17</v>
      </c>
      <c r="H22" s="171">
        <v>17</v>
      </c>
      <c r="I22" s="171">
        <v>17</v>
      </c>
      <c r="J22" s="171">
        <v>18</v>
      </c>
      <c r="K22" s="171">
        <v>19</v>
      </c>
      <c r="L22" s="171">
        <v>19</v>
      </c>
      <c r="M22" s="171">
        <v>19</v>
      </c>
      <c r="N22" s="171">
        <v>20</v>
      </c>
      <c r="O22" s="171">
        <v>20</v>
      </c>
      <c r="P22" s="171">
        <v>21</v>
      </c>
      <c r="Q22" s="171">
        <v>21</v>
      </c>
      <c r="R22" s="171">
        <v>21</v>
      </c>
      <c r="S22" s="171">
        <v>21</v>
      </c>
      <c r="T22" s="171">
        <v>21</v>
      </c>
      <c r="U22" s="172">
        <v>21</v>
      </c>
      <c r="V22" s="171">
        <v>21</v>
      </c>
      <c r="W22" s="171">
        <v>21</v>
      </c>
      <c r="X22" s="173">
        <v>21</v>
      </c>
      <c r="Y22" s="246">
        <v>21</v>
      </c>
    </row>
    <row r="23" spans="1:25" x14ac:dyDescent="0.25">
      <c r="A23" s="170" t="s">
        <v>71</v>
      </c>
      <c r="B23" s="171">
        <v>21</v>
      </c>
      <c r="C23" s="171">
        <v>22</v>
      </c>
      <c r="D23" s="171">
        <v>22</v>
      </c>
      <c r="E23" s="171">
        <v>24</v>
      </c>
      <c r="F23" s="171">
        <v>24</v>
      </c>
      <c r="G23" s="171">
        <v>24</v>
      </c>
      <c r="H23" s="171">
        <v>25</v>
      </c>
      <c r="I23" s="171">
        <v>29</v>
      </c>
      <c r="J23" s="171">
        <v>30</v>
      </c>
      <c r="K23" s="171">
        <v>39</v>
      </c>
      <c r="L23" s="171">
        <v>19</v>
      </c>
      <c r="M23" s="171">
        <v>19</v>
      </c>
      <c r="N23" s="171">
        <v>19</v>
      </c>
      <c r="O23" s="171">
        <v>19</v>
      </c>
      <c r="P23" s="171">
        <v>19</v>
      </c>
      <c r="Q23" s="171">
        <v>18</v>
      </c>
      <c r="R23" s="171">
        <v>17</v>
      </c>
      <c r="S23" s="171">
        <v>17</v>
      </c>
      <c r="T23" s="171">
        <v>17</v>
      </c>
      <c r="U23" s="172">
        <v>17</v>
      </c>
      <c r="V23" s="171">
        <v>17</v>
      </c>
      <c r="W23" s="171">
        <v>17</v>
      </c>
      <c r="X23" s="173">
        <v>17</v>
      </c>
      <c r="Y23" s="246">
        <v>17</v>
      </c>
    </row>
    <row r="24" spans="1:25" x14ac:dyDescent="0.25">
      <c r="A24" s="170" t="s">
        <v>72</v>
      </c>
      <c r="B24" s="171">
        <v>34</v>
      </c>
      <c r="C24" s="171">
        <v>33</v>
      </c>
      <c r="D24" s="171">
        <v>33</v>
      </c>
      <c r="E24" s="171">
        <v>33</v>
      </c>
      <c r="F24" s="171">
        <v>31</v>
      </c>
      <c r="G24" s="171">
        <v>30</v>
      </c>
      <c r="H24" s="171">
        <v>30</v>
      </c>
      <c r="I24" s="171">
        <v>29</v>
      </c>
      <c r="J24" s="171">
        <v>29</v>
      </c>
      <c r="K24" s="171">
        <v>29</v>
      </c>
      <c r="L24" s="171">
        <v>29</v>
      </c>
      <c r="M24" s="171">
        <v>29</v>
      </c>
      <c r="N24" s="171">
        <v>20</v>
      </c>
      <c r="O24" s="171">
        <v>20</v>
      </c>
      <c r="P24" s="171">
        <v>20</v>
      </c>
      <c r="Q24" s="171">
        <v>20</v>
      </c>
      <c r="R24" s="171">
        <v>20</v>
      </c>
      <c r="S24" s="171">
        <v>20</v>
      </c>
      <c r="T24" s="171">
        <v>20</v>
      </c>
      <c r="U24" s="172">
        <v>20</v>
      </c>
      <c r="V24" s="171">
        <v>17</v>
      </c>
      <c r="W24" s="171">
        <v>17</v>
      </c>
      <c r="X24" s="173">
        <v>17</v>
      </c>
      <c r="Y24" s="246">
        <v>17</v>
      </c>
    </row>
    <row r="25" spans="1:25" x14ac:dyDescent="0.25">
      <c r="A25" s="170" t="s">
        <v>73</v>
      </c>
      <c r="B25" s="171">
        <v>19</v>
      </c>
      <c r="C25" s="171">
        <v>19</v>
      </c>
      <c r="D25" s="171">
        <v>19</v>
      </c>
      <c r="E25" s="171">
        <v>19</v>
      </c>
      <c r="F25" s="171">
        <v>19</v>
      </c>
      <c r="G25" s="171">
        <v>19</v>
      </c>
      <c r="H25" s="171">
        <v>19</v>
      </c>
      <c r="I25" s="171">
        <v>21</v>
      </c>
      <c r="J25" s="171">
        <v>21</v>
      </c>
      <c r="K25" s="171">
        <v>22</v>
      </c>
      <c r="L25" s="171">
        <v>18</v>
      </c>
      <c r="M25" s="171">
        <v>16</v>
      </c>
      <c r="N25" s="171">
        <v>16</v>
      </c>
      <c r="O25" s="171">
        <v>16</v>
      </c>
      <c r="P25" s="171">
        <v>16</v>
      </c>
      <c r="Q25" s="171">
        <v>13</v>
      </c>
      <c r="R25" s="171">
        <v>13</v>
      </c>
      <c r="S25" s="171">
        <v>13</v>
      </c>
      <c r="T25" s="171">
        <v>13</v>
      </c>
      <c r="U25" s="172">
        <v>13</v>
      </c>
      <c r="V25" s="171">
        <v>13</v>
      </c>
      <c r="W25" s="171">
        <v>13</v>
      </c>
      <c r="X25" s="173">
        <v>12</v>
      </c>
      <c r="Y25" s="246">
        <v>8</v>
      </c>
    </row>
    <row r="26" spans="1:25" x14ac:dyDescent="0.25">
      <c r="A26" s="170" t="s">
        <v>74</v>
      </c>
      <c r="B26" s="171">
        <v>53</v>
      </c>
      <c r="C26" s="171">
        <v>36</v>
      </c>
      <c r="D26" s="171">
        <v>38</v>
      </c>
      <c r="E26" s="171">
        <v>36</v>
      </c>
      <c r="F26" s="171">
        <v>36</v>
      </c>
      <c r="G26" s="171">
        <v>36</v>
      </c>
      <c r="H26" s="171">
        <v>34</v>
      </c>
      <c r="I26" s="171">
        <v>82</v>
      </c>
      <c r="J26" s="171">
        <v>91</v>
      </c>
      <c r="K26" s="171">
        <v>92</v>
      </c>
      <c r="L26" s="171">
        <v>63</v>
      </c>
      <c r="M26" s="171">
        <v>63</v>
      </c>
      <c r="N26" s="171">
        <v>20</v>
      </c>
      <c r="O26" s="171">
        <v>20</v>
      </c>
      <c r="P26" s="171">
        <v>22</v>
      </c>
      <c r="Q26" s="171">
        <v>22</v>
      </c>
      <c r="R26" s="171">
        <v>21</v>
      </c>
      <c r="S26" s="171">
        <v>21</v>
      </c>
      <c r="T26" s="171">
        <v>21</v>
      </c>
      <c r="U26" s="172">
        <v>24</v>
      </c>
      <c r="V26" s="171">
        <v>25</v>
      </c>
      <c r="W26" s="171">
        <v>27</v>
      </c>
      <c r="X26" s="173">
        <v>27</v>
      </c>
      <c r="Y26" s="246">
        <v>29</v>
      </c>
    </row>
    <row r="27" spans="1:25" ht="18" x14ac:dyDescent="0.25">
      <c r="A27" s="168" t="s">
        <v>161</v>
      </c>
      <c r="B27" s="165">
        <v>142</v>
      </c>
      <c r="C27" s="165">
        <v>140</v>
      </c>
      <c r="D27" s="165">
        <v>140</v>
      </c>
      <c r="E27" s="165">
        <v>142</v>
      </c>
      <c r="F27" s="165">
        <v>129</v>
      </c>
      <c r="G27" s="165">
        <v>118</v>
      </c>
      <c r="H27" s="165">
        <v>117</v>
      </c>
      <c r="I27" s="165">
        <v>152</v>
      </c>
      <c r="J27" s="165">
        <v>162</v>
      </c>
      <c r="K27" s="165">
        <v>160</v>
      </c>
      <c r="L27" s="165">
        <v>104</v>
      </c>
      <c r="M27" s="165">
        <v>105</v>
      </c>
      <c r="N27" s="165">
        <v>104</v>
      </c>
      <c r="O27" s="165">
        <v>98</v>
      </c>
      <c r="P27" s="165">
        <v>98</v>
      </c>
      <c r="Q27" s="165">
        <v>91</v>
      </c>
      <c r="R27" s="165">
        <v>90</v>
      </c>
      <c r="S27" s="165">
        <v>87</v>
      </c>
      <c r="T27" s="165">
        <v>123</v>
      </c>
      <c r="U27" s="166">
        <v>118</v>
      </c>
      <c r="V27" s="165">
        <v>83</v>
      </c>
      <c r="W27" s="165">
        <v>82</v>
      </c>
      <c r="X27" s="169">
        <v>80</v>
      </c>
      <c r="Y27" s="245">
        <v>78</v>
      </c>
    </row>
    <row r="28" spans="1:25" x14ac:dyDescent="0.25">
      <c r="A28" s="170" t="s">
        <v>76</v>
      </c>
      <c r="B28" s="171">
        <v>4</v>
      </c>
      <c r="C28" s="171">
        <v>4</v>
      </c>
      <c r="D28" s="171">
        <v>4</v>
      </c>
      <c r="E28" s="171">
        <v>4</v>
      </c>
      <c r="F28" s="171">
        <v>4</v>
      </c>
      <c r="G28" s="171">
        <v>4</v>
      </c>
      <c r="H28" s="171">
        <v>4</v>
      </c>
      <c r="I28" s="171">
        <v>4</v>
      </c>
      <c r="J28" s="171">
        <v>4</v>
      </c>
      <c r="K28" s="171">
        <v>4</v>
      </c>
      <c r="L28" s="171">
        <v>4</v>
      </c>
      <c r="M28" s="171">
        <v>4</v>
      </c>
      <c r="N28" s="171">
        <v>4</v>
      </c>
      <c r="O28" s="171">
        <v>4</v>
      </c>
      <c r="P28" s="171">
        <v>4</v>
      </c>
      <c r="Q28" s="171">
        <v>4</v>
      </c>
      <c r="R28" s="171">
        <v>4</v>
      </c>
      <c r="S28" s="171">
        <v>4</v>
      </c>
      <c r="T28" s="171">
        <v>4</v>
      </c>
      <c r="U28" s="172">
        <v>4</v>
      </c>
      <c r="V28" s="171">
        <v>4</v>
      </c>
      <c r="W28" s="171">
        <v>4</v>
      </c>
      <c r="X28" s="173">
        <v>4</v>
      </c>
      <c r="Y28" s="246">
        <v>3</v>
      </c>
    </row>
    <row r="29" spans="1:25" x14ac:dyDescent="0.25">
      <c r="A29" s="170" t="s">
        <v>77</v>
      </c>
      <c r="B29" s="171">
        <v>8</v>
      </c>
      <c r="C29" s="171">
        <v>8</v>
      </c>
      <c r="D29" s="171">
        <v>8</v>
      </c>
      <c r="E29" s="171">
        <v>8</v>
      </c>
      <c r="F29" s="171">
        <v>8</v>
      </c>
      <c r="G29" s="171">
        <v>8</v>
      </c>
      <c r="H29" s="171">
        <v>8</v>
      </c>
      <c r="I29" s="171">
        <v>8</v>
      </c>
      <c r="J29" s="171">
        <v>8</v>
      </c>
      <c r="K29" s="171">
        <v>8</v>
      </c>
      <c r="L29" s="171">
        <v>8</v>
      </c>
      <c r="M29" s="171">
        <v>8</v>
      </c>
      <c r="N29" s="171">
        <v>8</v>
      </c>
      <c r="O29" s="171">
        <v>8</v>
      </c>
      <c r="P29" s="171">
        <v>8</v>
      </c>
      <c r="Q29" s="171">
        <v>7</v>
      </c>
      <c r="R29" s="171">
        <v>7</v>
      </c>
      <c r="S29" s="171">
        <v>6</v>
      </c>
      <c r="T29" s="171">
        <v>5</v>
      </c>
      <c r="U29" s="172">
        <v>5</v>
      </c>
      <c r="V29" s="171">
        <v>7</v>
      </c>
      <c r="W29" s="171">
        <v>7</v>
      </c>
      <c r="X29" s="173">
        <v>7</v>
      </c>
      <c r="Y29" s="246">
        <v>7</v>
      </c>
    </row>
    <row r="30" spans="1:25" x14ac:dyDescent="0.25">
      <c r="A30" s="170" t="s">
        <v>78</v>
      </c>
      <c r="B30" s="171">
        <v>17</v>
      </c>
      <c r="C30" s="171">
        <v>17</v>
      </c>
      <c r="D30" s="171">
        <v>16</v>
      </c>
      <c r="E30" s="171">
        <v>16</v>
      </c>
      <c r="F30" s="171">
        <v>16</v>
      </c>
      <c r="G30" s="171">
        <v>13</v>
      </c>
      <c r="H30" s="171">
        <v>13</v>
      </c>
      <c r="I30" s="171">
        <v>13</v>
      </c>
      <c r="J30" s="171">
        <v>18</v>
      </c>
      <c r="K30" s="171">
        <v>19</v>
      </c>
      <c r="L30" s="171">
        <v>13</v>
      </c>
      <c r="M30" s="171">
        <v>12</v>
      </c>
      <c r="N30" s="171">
        <v>10</v>
      </c>
      <c r="O30" s="171">
        <v>10</v>
      </c>
      <c r="P30" s="171">
        <v>11</v>
      </c>
      <c r="Q30" s="171">
        <v>9</v>
      </c>
      <c r="R30" s="171">
        <v>10</v>
      </c>
      <c r="S30" s="171">
        <v>11</v>
      </c>
      <c r="T30" s="171">
        <v>8</v>
      </c>
      <c r="U30" s="172">
        <v>8</v>
      </c>
      <c r="V30" s="171">
        <v>8</v>
      </c>
      <c r="W30" s="171">
        <v>8</v>
      </c>
      <c r="X30" s="173">
        <v>8</v>
      </c>
      <c r="Y30" s="246">
        <v>7</v>
      </c>
    </row>
    <row r="31" spans="1:25" x14ac:dyDescent="0.25">
      <c r="A31" s="174" t="s">
        <v>79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2"/>
      <c r="V31" s="171"/>
      <c r="W31" s="171"/>
      <c r="X31" s="173"/>
      <c r="Y31" s="246"/>
    </row>
    <row r="32" spans="1:25" ht="19.5" x14ac:dyDescent="0.25">
      <c r="A32" s="175" t="s">
        <v>80</v>
      </c>
      <c r="B32" s="171" t="s">
        <v>82</v>
      </c>
      <c r="C32" s="171" t="s">
        <v>82</v>
      </c>
      <c r="D32" s="171" t="s">
        <v>82</v>
      </c>
      <c r="E32" s="171" t="s">
        <v>82</v>
      </c>
      <c r="F32" s="171" t="s">
        <v>82</v>
      </c>
      <c r="G32" s="171" t="s">
        <v>82</v>
      </c>
      <c r="H32" s="171" t="s">
        <v>82</v>
      </c>
      <c r="I32" s="171" t="s">
        <v>82</v>
      </c>
      <c r="J32" s="171" t="s">
        <v>82</v>
      </c>
      <c r="K32" s="171" t="s">
        <v>82</v>
      </c>
      <c r="L32" s="171" t="s">
        <v>82</v>
      </c>
      <c r="M32" s="171" t="s">
        <v>82</v>
      </c>
      <c r="N32" s="171" t="s">
        <v>82</v>
      </c>
      <c r="O32" s="171" t="s">
        <v>82</v>
      </c>
      <c r="P32" s="171" t="s">
        <v>82</v>
      </c>
      <c r="Q32" s="171" t="s">
        <v>82</v>
      </c>
      <c r="R32" s="171" t="s">
        <v>82</v>
      </c>
      <c r="S32" s="171" t="s">
        <v>82</v>
      </c>
      <c r="T32" s="171" t="s">
        <v>82</v>
      </c>
      <c r="U32" s="172" t="s">
        <v>82</v>
      </c>
      <c r="V32" s="171" t="s">
        <v>170</v>
      </c>
      <c r="W32" s="171" t="s">
        <v>82</v>
      </c>
      <c r="X32" s="171" t="s">
        <v>82</v>
      </c>
      <c r="Y32" s="183" t="s">
        <v>82</v>
      </c>
    </row>
    <row r="33" spans="1:25" ht="19.5" x14ac:dyDescent="0.25">
      <c r="A33" s="175" t="s">
        <v>171</v>
      </c>
      <c r="B33" s="171">
        <v>17</v>
      </c>
      <c r="C33" s="171">
        <v>17</v>
      </c>
      <c r="D33" s="171">
        <v>16</v>
      </c>
      <c r="E33" s="171">
        <v>16</v>
      </c>
      <c r="F33" s="171">
        <v>16</v>
      </c>
      <c r="G33" s="171">
        <v>13</v>
      </c>
      <c r="H33" s="171">
        <v>13</v>
      </c>
      <c r="I33" s="171">
        <v>13</v>
      </c>
      <c r="J33" s="171">
        <v>18</v>
      </c>
      <c r="K33" s="171">
        <v>19</v>
      </c>
      <c r="L33" s="171">
        <v>13</v>
      </c>
      <c r="M33" s="171">
        <v>12</v>
      </c>
      <c r="N33" s="171">
        <v>10</v>
      </c>
      <c r="O33" s="171">
        <v>10</v>
      </c>
      <c r="P33" s="171">
        <v>11</v>
      </c>
      <c r="Q33" s="171">
        <v>9</v>
      </c>
      <c r="R33" s="171">
        <v>10</v>
      </c>
      <c r="S33" s="171">
        <v>11</v>
      </c>
      <c r="T33" s="171">
        <v>8</v>
      </c>
      <c r="U33" s="172">
        <v>8</v>
      </c>
      <c r="V33" s="171">
        <v>8</v>
      </c>
      <c r="W33" s="171">
        <v>8</v>
      </c>
      <c r="X33" s="173">
        <v>8</v>
      </c>
      <c r="Y33" s="246">
        <v>7</v>
      </c>
    </row>
    <row r="34" spans="1:25" x14ac:dyDescent="0.25">
      <c r="A34" s="170" t="s">
        <v>84</v>
      </c>
      <c r="B34" s="171">
        <v>15</v>
      </c>
      <c r="C34" s="171">
        <v>15</v>
      </c>
      <c r="D34" s="171">
        <v>15</v>
      </c>
      <c r="E34" s="171">
        <v>15</v>
      </c>
      <c r="F34" s="171">
        <v>16</v>
      </c>
      <c r="G34" s="171">
        <v>16</v>
      </c>
      <c r="H34" s="171">
        <v>16</v>
      </c>
      <c r="I34" s="171">
        <v>28</v>
      </c>
      <c r="J34" s="171">
        <v>28</v>
      </c>
      <c r="K34" s="171">
        <v>29</v>
      </c>
      <c r="L34" s="171">
        <v>15</v>
      </c>
      <c r="M34" s="171">
        <v>15</v>
      </c>
      <c r="N34" s="171">
        <v>16</v>
      </c>
      <c r="O34" s="171">
        <v>15</v>
      </c>
      <c r="P34" s="171">
        <v>14</v>
      </c>
      <c r="Q34" s="171">
        <v>13</v>
      </c>
      <c r="R34" s="171">
        <v>11</v>
      </c>
      <c r="S34" s="171">
        <v>9</v>
      </c>
      <c r="T34" s="171">
        <v>10</v>
      </c>
      <c r="U34" s="172">
        <v>10</v>
      </c>
      <c r="V34" s="171">
        <v>10</v>
      </c>
      <c r="W34" s="171">
        <v>9</v>
      </c>
      <c r="X34" s="173">
        <v>9</v>
      </c>
      <c r="Y34" s="246">
        <v>11</v>
      </c>
    </row>
    <row r="35" spans="1:25" x14ac:dyDescent="0.25">
      <c r="A35" s="170" t="s">
        <v>172</v>
      </c>
      <c r="B35" s="171">
        <v>5</v>
      </c>
      <c r="C35" s="171">
        <v>5</v>
      </c>
      <c r="D35" s="171">
        <v>5</v>
      </c>
      <c r="E35" s="171">
        <v>5</v>
      </c>
      <c r="F35" s="171">
        <v>5</v>
      </c>
      <c r="G35" s="171">
        <v>5</v>
      </c>
      <c r="H35" s="171">
        <v>5</v>
      </c>
      <c r="I35" s="171">
        <v>8</v>
      </c>
      <c r="J35" s="171">
        <v>9</v>
      </c>
      <c r="K35" s="171">
        <v>11</v>
      </c>
      <c r="L35" s="171">
        <v>5</v>
      </c>
      <c r="M35" s="171">
        <v>5</v>
      </c>
      <c r="N35" s="171">
        <v>6</v>
      </c>
      <c r="O35" s="171">
        <v>6</v>
      </c>
      <c r="P35" s="171">
        <v>6</v>
      </c>
      <c r="Q35" s="171">
        <v>6</v>
      </c>
      <c r="R35" s="171">
        <v>6</v>
      </c>
      <c r="S35" s="171">
        <v>6</v>
      </c>
      <c r="T35" s="171">
        <v>8</v>
      </c>
      <c r="U35" s="172">
        <v>8</v>
      </c>
      <c r="V35" s="171">
        <v>7</v>
      </c>
      <c r="W35" s="171">
        <v>7</v>
      </c>
      <c r="X35" s="173">
        <v>7</v>
      </c>
      <c r="Y35" s="246">
        <v>6</v>
      </c>
    </row>
    <row r="36" spans="1:25" x14ac:dyDescent="0.25">
      <c r="A36" s="170" t="s">
        <v>86</v>
      </c>
      <c r="B36" s="171">
        <v>25</v>
      </c>
      <c r="C36" s="171">
        <v>25</v>
      </c>
      <c r="D36" s="171">
        <v>25</v>
      </c>
      <c r="E36" s="171">
        <v>25</v>
      </c>
      <c r="F36" s="171">
        <v>25</v>
      </c>
      <c r="G36" s="171">
        <v>25</v>
      </c>
      <c r="H36" s="171">
        <v>25</v>
      </c>
      <c r="I36" s="171">
        <v>25</v>
      </c>
      <c r="J36" s="171">
        <v>27</v>
      </c>
      <c r="K36" s="171">
        <v>25</v>
      </c>
      <c r="L36" s="171">
        <v>25</v>
      </c>
      <c r="M36" s="171">
        <v>25</v>
      </c>
      <c r="N36" s="171">
        <v>26</v>
      </c>
      <c r="O36" s="171">
        <v>26</v>
      </c>
      <c r="P36" s="171">
        <v>26</v>
      </c>
      <c r="Q36" s="171">
        <v>26</v>
      </c>
      <c r="R36" s="171">
        <v>25</v>
      </c>
      <c r="S36" s="171">
        <v>24</v>
      </c>
      <c r="T36" s="171">
        <v>26</v>
      </c>
      <c r="U36" s="172">
        <v>23</v>
      </c>
      <c r="V36" s="171">
        <v>22</v>
      </c>
      <c r="W36" s="171">
        <v>23</v>
      </c>
      <c r="X36" s="173">
        <v>21</v>
      </c>
      <c r="Y36" s="246">
        <v>20</v>
      </c>
    </row>
    <row r="37" spans="1:25" x14ac:dyDescent="0.25">
      <c r="A37" s="170" t="s">
        <v>87</v>
      </c>
      <c r="B37" s="171">
        <v>12</v>
      </c>
      <c r="C37" s="171">
        <v>12</v>
      </c>
      <c r="D37" s="171">
        <v>12</v>
      </c>
      <c r="E37" s="171">
        <v>12</v>
      </c>
      <c r="F37" s="171">
        <v>12</v>
      </c>
      <c r="G37" s="171">
        <v>12</v>
      </c>
      <c r="H37" s="171">
        <v>12</v>
      </c>
      <c r="I37" s="171">
        <v>10</v>
      </c>
      <c r="J37" s="171">
        <v>12</v>
      </c>
      <c r="K37" s="171">
        <v>12</v>
      </c>
      <c r="L37" s="171">
        <v>7</v>
      </c>
      <c r="M37" s="171">
        <v>9</v>
      </c>
      <c r="N37" s="171">
        <v>7</v>
      </c>
      <c r="O37" s="171">
        <v>6</v>
      </c>
      <c r="P37" s="171">
        <v>7</v>
      </c>
      <c r="Q37" s="171">
        <v>7</v>
      </c>
      <c r="R37" s="171">
        <v>7</v>
      </c>
      <c r="S37" s="171">
        <v>7</v>
      </c>
      <c r="T37" s="171">
        <v>8</v>
      </c>
      <c r="U37" s="172">
        <v>8</v>
      </c>
      <c r="V37" s="171">
        <v>7</v>
      </c>
      <c r="W37" s="171">
        <v>7</v>
      </c>
      <c r="X37" s="173">
        <v>7</v>
      </c>
      <c r="Y37" s="246">
        <v>6</v>
      </c>
    </row>
    <row r="38" spans="1:25" x14ac:dyDescent="0.25">
      <c r="A38" s="170" t="s">
        <v>88</v>
      </c>
      <c r="B38" s="171">
        <v>3</v>
      </c>
      <c r="C38" s="171">
        <v>3</v>
      </c>
      <c r="D38" s="171">
        <v>4</v>
      </c>
      <c r="E38" s="171">
        <v>4</v>
      </c>
      <c r="F38" s="171">
        <v>4</v>
      </c>
      <c r="G38" s="171">
        <v>4</v>
      </c>
      <c r="H38" s="171">
        <v>4</v>
      </c>
      <c r="I38" s="171">
        <v>4</v>
      </c>
      <c r="J38" s="171">
        <v>4</v>
      </c>
      <c r="K38" s="171">
        <v>4</v>
      </c>
      <c r="L38" s="171">
        <v>4</v>
      </c>
      <c r="M38" s="171">
        <v>4</v>
      </c>
      <c r="N38" s="171">
        <v>4</v>
      </c>
      <c r="O38" s="171">
        <v>4</v>
      </c>
      <c r="P38" s="171">
        <v>4</v>
      </c>
      <c r="Q38" s="171">
        <v>3</v>
      </c>
      <c r="R38" s="171">
        <v>3</v>
      </c>
      <c r="S38" s="171">
        <v>3</v>
      </c>
      <c r="T38" s="171">
        <v>3</v>
      </c>
      <c r="U38" s="172">
        <v>2</v>
      </c>
      <c r="V38" s="171">
        <v>2</v>
      </c>
      <c r="W38" s="171">
        <v>2</v>
      </c>
      <c r="X38" s="173">
        <v>2</v>
      </c>
      <c r="Y38" s="246">
        <v>2</v>
      </c>
    </row>
    <row r="39" spans="1:25" x14ac:dyDescent="0.25">
      <c r="A39" s="170" t="s">
        <v>89</v>
      </c>
      <c r="B39" s="171">
        <v>12</v>
      </c>
      <c r="C39" s="171">
        <v>12</v>
      </c>
      <c r="D39" s="171">
        <v>12</v>
      </c>
      <c r="E39" s="171">
        <v>12</v>
      </c>
      <c r="F39" s="171">
        <v>12</v>
      </c>
      <c r="G39" s="171">
        <v>12</v>
      </c>
      <c r="H39" s="171">
        <v>12</v>
      </c>
      <c r="I39" s="171">
        <v>14</v>
      </c>
      <c r="J39" s="171">
        <v>15</v>
      </c>
      <c r="K39" s="171">
        <v>11</v>
      </c>
      <c r="L39" s="171">
        <v>10</v>
      </c>
      <c r="M39" s="171">
        <v>10</v>
      </c>
      <c r="N39" s="171">
        <v>11</v>
      </c>
      <c r="O39" s="171">
        <v>10</v>
      </c>
      <c r="P39" s="171">
        <v>11</v>
      </c>
      <c r="Q39" s="171">
        <v>9</v>
      </c>
      <c r="R39" s="171">
        <v>9</v>
      </c>
      <c r="S39" s="171">
        <v>9</v>
      </c>
      <c r="T39" s="171">
        <v>43</v>
      </c>
      <c r="U39" s="172">
        <v>42</v>
      </c>
      <c r="V39" s="171">
        <v>8</v>
      </c>
      <c r="W39" s="171">
        <v>7</v>
      </c>
      <c r="X39" s="173">
        <v>7</v>
      </c>
      <c r="Y39" s="246">
        <v>7</v>
      </c>
    </row>
    <row r="40" spans="1:25" x14ac:dyDescent="0.25">
      <c r="A40" s="170" t="s">
        <v>90</v>
      </c>
      <c r="B40" s="171">
        <v>41</v>
      </c>
      <c r="C40" s="171">
        <v>39</v>
      </c>
      <c r="D40" s="171">
        <v>39</v>
      </c>
      <c r="E40" s="171">
        <v>41</v>
      </c>
      <c r="F40" s="171">
        <v>27</v>
      </c>
      <c r="G40" s="171">
        <v>19</v>
      </c>
      <c r="H40" s="171">
        <v>18</v>
      </c>
      <c r="I40" s="171">
        <v>38</v>
      </c>
      <c r="J40" s="171">
        <v>37</v>
      </c>
      <c r="K40" s="171">
        <v>37</v>
      </c>
      <c r="L40" s="171">
        <v>13</v>
      </c>
      <c r="M40" s="171">
        <v>13</v>
      </c>
      <c r="N40" s="171">
        <v>12</v>
      </c>
      <c r="O40" s="171">
        <v>9</v>
      </c>
      <c r="P40" s="171">
        <v>7</v>
      </c>
      <c r="Q40" s="171">
        <v>7</v>
      </c>
      <c r="R40" s="171">
        <v>8</v>
      </c>
      <c r="S40" s="171">
        <v>8</v>
      </c>
      <c r="T40" s="171">
        <v>8</v>
      </c>
      <c r="U40" s="172">
        <v>8</v>
      </c>
      <c r="V40" s="171">
        <v>8</v>
      </c>
      <c r="W40" s="171">
        <v>8</v>
      </c>
      <c r="X40" s="173">
        <v>8</v>
      </c>
      <c r="Y40" s="246">
        <v>9</v>
      </c>
    </row>
    <row r="41" spans="1:25" ht="18" x14ac:dyDescent="0.25">
      <c r="A41" s="168" t="s">
        <v>186</v>
      </c>
      <c r="B41" s="165">
        <v>193</v>
      </c>
      <c r="C41" s="165">
        <v>194</v>
      </c>
      <c r="D41" s="165">
        <v>200</v>
      </c>
      <c r="E41" s="165">
        <v>194</v>
      </c>
      <c r="F41" s="165">
        <v>192</v>
      </c>
      <c r="G41" s="165">
        <v>196</v>
      </c>
      <c r="H41" s="165">
        <v>201</v>
      </c>
      <c r="I41" s="165">
        <v>242</v>
      </c>
      <c r="J41" s="165">
        <v>249</v>
      </c>
      <c r="K41" s="165">
        <v>257</v>
      </c>
      <c r="L41" s="165">
        <v>174</v>
      </c>
      <c r="M41" s="165">
        <v>185</v>
      </c>
      <c r="N41" s="165">
        <v>184</v>
      </c>
      <c r="O41" s="165">
        <v>184</v>
      </c>
      <c r="P41" s="165">
        <v>297</v>
      </c>
      <c r="Q41" s="165">
        <v>231</v>
      </c>
      <c r="R41" s="165">
        <v>232</v>
      </c>
      <c r="S41" s="165">
        <v>237</v>
      </c>
      <c r="T41" s="165">
        <v>234</v>
      </c>
      <c r="U41" s="166">
        <v>239</v>
      </c>
      <c r="V41" s="165">
        <v>238</v>
      </c>
      <c r="W41" s="165">
        <v>233</v>
      </c>
      <c r="X41" s="169">
        <v>224</v>
      </c>
      <c r="Y41" s="245">
        <v>217</v>
      </c>
    </row>
    <row r="42" spans="1:25" x14ac:dyDescent="0.25">
      <c r="A42" s="170" t="s">
        <v>92</v>
      </c>
      <c r="B42" s="171">
        <v>2</v>
      </c>
      <c r="C42" s="171">
        <v>2</v>
      </c>
      <c r="D42" s="171">
        <v>2</v>
      </c>
      <c r="E42" s="171">
        <v>2</v>
      </c>
      <c r="F42" s="171">
        <v>2</v>
      </c>
      <c r="G42" s="171">
        <v>2</v>
      </c>
      <c r="H42" s="171">
        <v>2</v>
      </c>
      <c r="I42" s="171">
        <v>2</v>
      </c>
      <c r="J42" s="171">
        <v>3</v>
      </c>
      <c r="K42" s="171">
        <v>3</v>
      </c>
      <c r="L42" s="171">
        <v>3</v>
      </c>
      <c r="M42" s="171">
        <v>3</v>
      </c>
      <c r="N42" s="171">
        <v>3</v>
      </c>
      <c r="O42" s="171">
        <v>3</v>
      </c>
      <c r="P42" s="171">
        <v>3</v>
      </c>
      <c r="Q42" s="171">
        <v>3</v>
      </c>
      <c r="R42" s="171">
        <v>3</v>
      </c>
      <c r="S42" s="171">
        <v>3</v>
      </c>
      <c r="T42" s="171">
        <v>3</v>
      </c>
      <c r="U42" s="172">
        <v>3</v>
      </c>
      <c r="V42" s="171">
        <v>3</v>
      </c>
      <c r="W42" s="171">
        <v>3</v>
      </c>
      <c r="X42" s="173">
        <v>3</v>
      </c>
      <c r="Y42" s="246">
        <v>3</v>
      </c>
    </row>
    <row r="43" spans="1:25" x14ac:dyDescent="0.25">
      <c r="A43" s="170" t="s">
        <v>93</v>
      </c>
      <c r="B43" s="171">
        <v>6</v>
      </c>
      <c r="C43" s="171">
        <v>7</v>
      </c>
      <c r="D43" s="171">
        <v>8</v>
      </c>
      <c r="E43" s="171">
        <v>8</v>
      </c>
      <c r="F43" s="171">
        <v>2</v>
      </c>
      <c r="G43" s="171">
        <v>2</v>
      </c>
      <c r="H43" s="171">
        <v>2</v>
      </c>
      <c r="I43" s="171">
        <v>2</v>
      </c>
      <c r="J43" s="171">
        <v>2</v>
      </c>
      <c r="K43" s="171">
        <v>2</v>
      </c>
      <c r="L43" s="171">
        <v>2</v>
      </c>
      <c r="M43" s="171">
        <v>2</v>
      </c>
      <c r="N43" s="171">
        <v>1</v>
      </c>
      <c r="O43" s="171">
        <v>1</v>
      </c>
      <c r="P43" s="171">
        <v>2</v>
      </c>
      <c r="Q43" s="171">
        <v>2</v>
      </c>
      <c r="R43" s="171">
        <v>2</v>
      </c>
      <c r="S43" s="171">
        <v>2</v>
      </c>
      <c r="T43" s="171">
        <v>2</v>
      </c>
      <c r="U43" s="172">
        <v>2</v>
      </c>
      <c r="V43" s="171">
        <v>2</v>
      </c>
      <c r="W43" s="171">
        <v>2</v>
      </c>
      <c r="X43" s="173">
        <v>2</v>
      </c>
      <c r="Y43" s="246" t="s">
        <v>82</v>
      </c>
    </row>
    <row r="44" spans="1:25" x14ac:dyDescent="0.25">
      <c r="A44" s="170" t="s">
        <v>94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>
        <v>45</v>
      </c>
      <c r="Q44" s="171">
        <v>37</v>
      </c>
      <c r="R44" s="171">
        <v>37</v>
      </c>
      <c r="S44" s="171">
        <v>35</v>
      </c>
      <c r="T44" s="171">
        <v>30</v>
      </c>
      <c r="U44" s="172">
        <v>35</v>
      </c>
      <c r="V44" s="171">
        <v>34</v>
      </c>
      <c r="W44" s="171">
        <v>31</v>
      </c>
      <c r="X44" s="173">
        <v>30</v>
      </c>
      <c r="Y44" s="246">
        <v>30</v>
      </c>
    </row>
    <row r="45" spans="1:25" x14ac:dyDescent="0.25">
      <c r="A45" s="170" t="s">
        <v>95</v>
      </c>
      <c r="B45" s="171">
        <v>86</v>
      </c>
      <c r="C45" s="171">
        <v>86</v>
      </c>
      <c r="D45" s="171">
        <v>91</v>
      </c>
      <c r="E45" s="171">
        <v>82</v>
      </c>
      <c r="F45" s="171">
        <v>83</v>
      </c>
      <c r="G45" s="171">
        <v>83</v>
      </c>
      <c r="H45" s="171">
        <v>85</v>
      </c>
      <c r="I45" s="171">
        <v>98</v>
      </c>
      <c r="J45" s="171">
        <v>102</v>
      </c>
      <c r="K45" s="171">
        <v>102</v>
      </c>
      <c r="L45" s="171">
        <v>74</v>
      </c>
      <c r="M45" s="171">
        <v>74</v>
      </c>
      <c r="N45" s="171">
        <v>75</v>
      </c>
      <c r="O45" s="171">
        <v>76</v>
      </c>
      <c r="P45" s="171">
        <v>80</v>
      </c>
      <c r="Q45" s="171">
        <v>80</v>
      </c>
      <c r="R45" s="171">
        <v>82</v>
      </c>
      <c r="S45" s="171">
        <v>83</v>
      </c>
      <c r="T45" s="171">
        <v>84</v>
      </c>
      <c r="U45" s="172">
        <v>84</v>
      </c>
      <c r="V45" s="171">
        <v>84</v>
      </c>
      <c r="W45" s="171">
        <v>85</v>
      </c>
      <c r="X45" s="173">
        <v>87</v>
      </c>
      <c r="Y45" s="246">
        <v>82</v>
      </c>
    </row>
    <row r="46" spans="1:25" x14ac:dyDescent="0.25">
      <c r="A46" s="170" t="s">
        <v>96</v>
      </c>
      <c r="B46" s="171">
        <v>5</v>
      </c>
      <c r="C46" s="171">
        <v>5</v>
      </c>
      <c r="D46" s="171">
        <v>5</v>
      </c>
      <c r="E46" s="171">
        <v>7</v>
      </c>
      <c r="F46" s="171">
        <v>7</v>
      </c>
      <c r="G46" s="171">
        <v>9</v>
      </c>
      <c r="H46" s="171">
        <v>9</v>
      </c>
      <c r="I46" s="171">
        <v>9</v>
      </c>
      <c r="J46" s="171">
        <v>9</v>
      </c>
      <c r="K46" s="171">
        <v>12</v>
      </c>
      <c r="L46" s="171">
        <v>6</v>
      </c>
      <c r="M46" s="171">
        <v>7</v>
      </c>
      <c r="N46" s="171">
        <v>7</v>
      </c>
      <c r="O46" s="171">
        <v>7</v>
      </c>
      <c r="P46" s="171">
        <v>8</v>
      </c>
      <c r="Q46" s="171">
        <v>8</v>
      </c>
      <c r="R46" s="171">
        <v>7</v>
      </c>
      <c r="S46" s="171">
        <v>13</v>
      </c>
      <c r="T46" s="171">
        <v>16</v>
      </c>
      <c r="U46" s="172">
        <v>16</v>
      </c>
      <c r="V46" s="171">
        <v>17</v>
      </c>
      <c r="W46" s="171">
        <v>17</v>
      </c>
      <c r="X46" s="173">
        <v>8</v>
      </c>
      <c r="Y46" s="246">
        <v>8</v>
      </c>
    </row>
    <row r="47" spans="1:25" x14ac:dyDescent="0.25">
      <c r="A47" s="170" t="s">
        <v>97</v>
      </c>
      <c r="B47" s="171">
        <v>40</v>
      </c>
      <c r="C47" s="171">
        <v>40</v>
      </c>
      <c r="D47" s="171">
        <v>40</v>
      </c>
      <c r="E47" s="171">
        <v>41</v>
      </c>
      <c r="F47" s="171">
        <v>43</v>
      </c>
      <c r="G47" s="171">
        <v>44</v>
      </c>
      <c r="H47" s="171">
        <v>46</v>
      </c>
      <c r="I47" s="171">
        <v>67</v>
      </c>
      <c r="J47" s="171">
        <v>68</v>
      </c>
      <c r="K47" s="171">
        <v>71</v>
      </c>
      <c r="L47" s="171">
        <v>35</v>
      </c>
      <c r="M47" s="171">
        <v>45</v>
      </c>
      <c r="N47" s="171">
        <v>44</v>
      </c>
      <c r="O47" s="171">
        <v>43</v>
      </c>
      <c r="P47" s="171">
        <v>104</v>
      </c>
      <c r="Q47" s="171">
        <v>41</v>
      </c>
      <c r="R47" s="171">
        <v>40</v>
      </c>
      <c r="S47" s="171">
        <v>39</v>
      </c>
      <c r="T47" s="171">
        <v>39</v>
      </c>
      <c r="U47" s="172">
        <v>39</v>
      </c>
      <c r="V47" s="171">
        <v>38</v>
      </c>
      <c r="W47" s="171">
        <v>35</v>
      </c>
      <c r="X47" s="173">
        <v>35</v>
      </c>
      <c r="Y47" s="246">
        <v>35</v>
      </c>
    </row>
    <row r="48" spans="1:25" x14ac:dyDescent="0.25">
      <c r="A48" s="170" t="s">
        <v>98</v>
      </c>
      <c r="B48" s="171">
        <v>54</v>
      </c>
      <c r="C48" s="171">
        <v>54</v>
      </c>
      <c r="D48" s="171">
        <v>54</v>
      </c>
      <c r="E48" s="171">
        <v>54</v>
      </c>
      <c r="F48" s="171">
        <v>55</v>
      </c>
      <c r="G48" s="171">
        <v>56</v>
      </c>
      <c r="H48" s="171">
        <v>57</v>
      </c>
      <c r="I48" s="171">
        <v>64</v>
      </c>
      <c r="J48" s="171">
        <v>65</v>
      </c>
      <c r="K48" s="171">
        <v>67</v>
      </c>
      <c r="L48" s="171">
        <v>54</v>
      </c>
      <c r="M48" s="171">
        <v>54</v>
      </c>
      <c r="N48" s="171">
        <v>54</v>
      </c>
      <c r="O48" s="171">
        <v>54</v>
      </c>
      <c r="P48" s="171">
        <v>54</v>
      </c>
      <c r="Q48" s="171">
        <v>54</v>
      </c>
      <c r="R48" s="171">
        <v>55</v>
      </c>
      <c r="S48" s="171">
        <v>56</v>
      </c>
      <c r="T48" s="171">
        <v>56</v>
      </c>
      <c r="U48" s="172">
        <v>56</v>
      </c>
      <c r="V48" s="171">
        <v>56</v>
      </c>
      <c r="W48" s="171">
        <v>56</v>
      </c>
      <c r="X48" s="173">
        <v>56</v>
      </c>
      <c r="Y48" s="246">
        <v>56</v>
      </c>
    </row>
    <row r="49" spans="1:25" x14ac:dyDescent="0.25">
      <c r="A49" s="170" t="s">
        <v>99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>
        <v>1</v>
      </c>
      <c r="Q49" s="171">
        <v>6</v>
      </c>
      <c r="R49" s="171">
        <v>6</v>
      </c>
      <c r="S49" s="171">
        <v>6</v>
      </c>
      <c r="T49" s="171">
        <v>4</v>
      </c>
      <c r="U49" s="172">
        <v>4</v>
      </c>
      <c r="V49" s="171">
        <v>4</v>
      </c>
      <c r="W49" s="171">
        <v>4</v>
      </c>
      <c r="X49" s="173">
        <v>3</v>
      </c>
      <c r="Y49" s="246">
        <v>3</v>
      </c>
    </row>
    <row r="50" spans="1:25" ht="18" x14ac:dyDescent="0.25">
      <c r="A50" s="168" t="s">
        <v>174</v>
      </c>
      <c r="B50" s="165">
        <v>91</v>
      </c>
      <c r="C50" s="165">
        <v>97</v>
      </c>
      <c r="D50" s="165">
        <v>98</v>
      </c>
      <c r="E50" s="165">
        <v>99</v>
      </c>
      <c r="F50" s="165">
        <v>100</v>
      </c>
      <c r="G50" s="165">
        <v>101</v>
      </c>
      <c r="H50" s="165">
        <v>101</v>
      </c>
      <c r="I50" s="165">
        <v>108</v>
      </c>
      <c r="J50" s="165">
        <v>116</v>
      </c>
      <c r="K50" s="165">
        <v>105</v>
      </c>
      <c r="L50" s="165">
        <v>89</v>
      </c>
      <c r="M50" s="165">
        <v>95</v>
      </c>
      <c r="N50" s="165">
        <v>96</v>
      </c>
      <c r="O50" s="165">
        <v>98</v>
      </c>
      <c r="P50" s="165">
        <v>100</v>
      </c>
      <c r="Q50" s="165">
        <v>100</v>
      </c>
      <c r="R50" s="165">
        <v>100</v>
      </c>
      <c r="S50" s="165">
        <v>101</v>
      </c>
      <c r="T50" s="165">
        <v>103</v>
      </c>
      <c r="U50" s="166">
        <v>103</v>
      </c>
      <c r="V50" s="165">
        <v>107</v>
      </c>
      <c r="W50" s="165">
        <v>102</v>
      </c>
      <c r="X50" s="169">
        <v>92</v>
      </c>
      <c r="Y50" s="245">
        <v>97</v>
      </c>
    </row>
    <row r="51" spans="1:25" x14ac:dyDescent="0.25">
      <c r="A51" s="170" t="s">
        <v>101</v>
      </c>
      <c r="B51" s="171">
        <v>14</v>
      </c>
      <c r="C51" s="171">
        <v>20</v>
      </c>
      <c r="D51" s="171">
        <v>15</v>
      </c>
      <c r="E51" s="171">
        <v>15</v>
      </c>
      <c r="F51" s="171">
        <v>17</v>
      </c>
      <c r="G51" s="171">
        <v>16</v>
      </c>
      <c r="H51" s="171">
        <v>16</v>
      </c>
      <c r="I51" s="171">
        <v>19</v>
      </c>
      <c r="J51" s="171">
        <v>22</v>
      </c>
      <c r="K51" s="171">
        <v>21</v>
      </c>
      <c r="L51" s="171">
        <v>12</v>
      </c>
      <c r="M51" s="171">
        <v>12</v>
      </c>
      <c r="N51" s="171">
        <v>11</v>
      </c>
      <c r="O51" s="171">
        <v>12</v>
      </c>
      <c r="P51" s="171">
        <v>12</v>
      </c>
      <c r="Q51" s="171">
        <v>12</v>
      </c>
      <c r="R51" s="171">
        <v>12</v>
      </c>
      <c r="S51" s="171">
        <v>12</v>
      </c>
      <c r="T51" s="171">
        <v>12</v>
      </c>
      <c r="U51" s="172">
        <v>12</v>
      </c>
      <c r="V51" s="171">
        <v>13</v>
      </c>
      <c r="W51" s="171">
        <v>13</v>
      </c>
      <c r="X51" s="173">
        <v>12</v>
      </c>
      <c r="Y51" s="246">
        <v>13</v>
      </c>
    </row>
    <row r="52" spans="1:25" x14ac:dyDescent="0.25">
      <c r="A52" s="170" t="s">
        <v>175</v>
      </c>
      <c r="B52" s="171">
        <v>4</v>
      </c>
      <c r="C52" s="171">
        <v>4</v>
      </c>
      <c r="D52" s="171">
        <v>4</v>
      </c>
      <c r="E52" s="171">
        <v>4</v>
      </c>
      <c r="F52" s="171">
        <v>4</v>
      </c>
      <c r="G52" s="171">
        <v>4</v>
      </c>
      <c r="H52" s="171">
        <v>4</v>
      </c>
      <c r="I52" s="171">
        <v>4</v>
      </c>
      <c r="J52" s="171">
        <v>4</v>
      </c>
      <c r="K52" s="171">
        <v>4</v>
      </c>
      <c r="L52" s="171">
        <v>4</v>
      </c>
      <c r="M52" s="171">
        <v>4</v>
      </c>
      <c r="N52" s="171">
        <v>4</v>
      </c>
      <c r="O52" s="171">
        <v>4</v>
      </c>
      <c r="P52" s="171">
        <v>4</v>
      </c>
      <c r="Q52" s="171">
        <v>4</v>
      </c>
      <c r="R52" s="171">
        <v>4</v>
      </c>
      <c r="S52" s="171">
        <v>4</v>
      </c>
      <c r="T52" s="171">
        <v>4</v>
      </c>
      <c r="U52" s="172">
        <v>4</v>
      </c>
      <c r="V52" s="171">
        <v>4</v>
      </c>
      <c r="W52" s="171">
        <v>4</v>
      </c>
      <c r="X52" s="173">
        <v>4</v>
      </c>
      <c r="Y52" s="246">
        <v>4</v>
      </c>
    </row>
    <row r="53" spans="1:25" ht="19.5" x14ac:dyDescent="0.25">
      <c r="A53" s="170" t="s">
        <v>176</v>
      </c>
      <c r="B53" s="171">
        <v>8</v>
      </c>
      <c r="C53" s="171">
        <v>8</v>
      </c>
      <c r="D53" s="171">
        <v>9</v>
      </c>
      <c r="E53" s="171">
        <v>10</v>
      </c>
      <c r="F53" s="171">
        <v>10</v>
      </c>
      <c r="G53" s="171">
        <v>12</v>
      </c>
      <c r="H53" s="171">
        <v>12</v>
      </c>
      <c r="I53" s="171">
        <v>12</v>
      </c>
      <c r="J53" s="171">
        <v>14</v>
      </c>
      <c r="K53" s="171">
        <v>11</v>
      </c>
      <c r="L53" s="171">
        <v>12</v>
      </c>
      <c r="M53" s="171">
        <v>12</v>
      </c>
      <c r="N53" s="171">
        <v>12</v>
      </c>
      <c r="O53" s="171">
        <v>12</v>
      </c>
      <c r="P53" s="171">
        <v>12</v>
      </c>
      <c r="Q53" s="171">
        <v>12</v>
      </c>
      <c r="R53" s="171">
        <v>12</v>
      </c>
      <c r="S53" s="171">
        <v>12</v>
      </c>
      <c r="T53" s="171">
        <v>12</v>
      </c>
      <c r="U53" s="172">
        <v>12</v>
      </c>
      <c r="V53" s="171">
        <v>12</v>
      </c>
      <c r="W53" s="171">
        <v>11</v>
      </c>
      <c r="X53" s="173">
        <v>11</v>
      </c>
      <c r="Y53" s="246">
        <v>11</v>
      </c>
    </row>
    <row r="54" spans="1:25" ht="19.5" x14ac:dyDescent="0.25">
      <c r="A54" s="170" t="s">
        <v>177</v>
      </c>
      <c r="B54" s="171">
        <v>4</v>
      </c>
      <c r="C54" s="171">
        <v>4</v>
      </c>
      <c r="D54" s="171">
        <v>4</v>
      </c>
      <c r="E54" s="171">
        <v>5</v>
      </c>
      <c r="F54" s="171">
        <v>5</v>
      </c>
      <c r="G54" s="171">
        <v>5</v>
      </c>
      <c r="H54" s="171">
        <v>5</v>
      </c>
      <c r="I54" s="171">
        <v>6</v>
      </c>
      <c r="J54" s="171">
        <v>8</v>
      </c>
      <c r="K54" s="171">
        <v>8</v>
      </c>
      <c r="L54" s="171">
        <v>4</v>
      </c>
      <c r="M54" s="171">
        <v>4</v>
      </c>
      <c r="N54" s="171">
        <v>4</v>
      </c>
      <c r="O54" s="171">
        <v>4</v>
      </c>
      <c r="P54" s="171">
        <v>4</v>
      </c>
      <c r="Q54" s="171">
        <v>4</v>
      </c>
      <c r="R54" s="171">
        <v>4</v>
      </c>
      <c r="S54" s="171">
        <v>4</v>
      </c>
      <c r="T54" s="171">
        <v>4</v>
      </c>
      <c r="U54" s="172">
        <v>4</v>
      </c>
      <c r="V54" s="171">
        <v>4</v>
      </c>
      <c r="W54" s="171">
        <v>4</v>
      </c>
      <c r="X54" s="173">
        <v>4</v>
      </c>
      <c r="Y54" s="246">
        <v>4</v>
      </c>
    </row>
    <row r="55" spans="1:25" ht="19.5" x14ac:dyDescent="0.25">
      <c r="A55" s="170" t="s">
        <v>178</v>
      </c>
      <c r="B55" s="171">
        <v>12</v>
      </c>
      <c r="C55" s="171">
        <v>12</v>
      </c>
      <c r="D55" s="171">
        <v>13</v>
      </c>
      <c r="E55" s="171">
        <v>13</v>
      </c>
      <c r="F55" s="171">
        <v>13</v>
      </c>
      <c r="G55" s="171">
        <v>13</v>
      </c>
      <c r="H55" s="171">
        <v>13</v>
      </c>
      <c r="I55" s="171">
        <v>13</v>
      </c>
      <c r="J55" s="171">
        <v>13</v>
      </c>
      <c r="K55" s="171">
        <v>13</v>
      </c>
      <c r="L55" s="171">
        <v>13</v>
      </c>
      <c r="M55" s="171">
        <v>13</v>
      </c>
      <c r="N55" s="171">
        <v>13</v>
      </c>
      <c r="O55" s="171">
        <v>13</v>
      </c>
      <c r="P55" s="171">
        <v>15</v>
      </c>
      <c r="Q55" s="171">
        <v>15</v>
      </c>
      <c r="R55" s="171">
        <v>15</v>
      </c>
      <c r="S55" s="171">
        <v>15</v>
      </c>
      <c r="T55" s="171">
        <v>15</v>
      </c>
      <c r="U55" s="172">
        <v>15</v>
      </c>
      <c r="V55" s="171">
        <v>15</v>
      </c>
      <c r="W55" s="171">
        <v>12</v>
      </c>
      <c r="X55" s="173">
        <v>12</v>
      </c>
      <c r="Y55" s="246">
        <v>12</v>
      </c>
    </row>
    <row r="56" spans="1:25" x14ac:dyDescent="0.25">
      <c r="A56" s="176" t="s">
        <v>179</v>
      </c>
      <c r="B56" s="177" t="s">
        <v>107</v>
      </c>
      <c r="C56" s="177" t="s">
        <v>107</v>
      </c>
      <c r="D56" s="171">
        <v>3</v>
      </c>
      <c r="E56" s="171">
        <v>3</v>
      </c>
      <c r="F56" s="171">
        <v>3</v>
      </c>
      <c r="G56" s="171">
        <v>3</v>
      </c>
      <c r="H56" s="171">
        <v>3</v>
      </c>
      <c r="I56" s="171">
        <v>3</v>
      </c>
      <c r="J56" s="171">
        <v>3</v>
      </c>
      <c r="K56" s="171">
        <v>3</v>
      </c>
      <c r="L56" s="171">
        <v>3</v>
      </c>
      <c r="M56" s="171">
        <v>8</v>
      </c>
      <c r="N56" s="171">
        <v>13</v>
      </c>
      <c r="O56" s="171">
        <v>13</v>
      </c>
      <c r="P56" s="171">
        <v>13</v>
      </c>
      <c r="Q56" s="171">
        <v>13</v>
      </c>
      <c r="R56" s="171">
        <v>13</v>
      </c>
      <c r="S56" s="171">
        <v>13</v>
      </c>
      <c r="T56" s="171">
        <v>15</v>
      </c>
      <c r="U56" s="172">
        <v>15</v>
      </c>
      <c r="V56" s="171">
        <v>17</v>
      </c>
      <c r="W56" s="171">
        <v>17</v>
      </c>
      <c r="X56" s="173">
        <v>9</v>
      </c>
      <c r="Y56" s="246">
        <v>13</v>
      </c>
    </row>
    <row r="57" spans="1:25" x14ac:dyDescent="0.25">
      <c r="A57" s="176" t="s">
        <v>108</v>
      </c>
      <c r="B57" s="171">
        <v>49</v>
      </c>
      <c r="C57" s="171">
        <v>49</v>
      </c>
      <c r="D57" s="171">
        <v>50</v>
      </c>
      <c r="E57" s="171">
        <v>49</v>
      </c>
      <c r="F57" s="171">
        <v>48</v>
      </c>
      <c r="G57" s="171">
        <v>48</v>
      </c>
      <c r="H57" s="171">
        <v>48</v>
      </c>
      <c r="I57" s="171">
        <v>51</v>
      </c>
      <c r="J57" s="171">
        <v>52</v>
      </c>
      <c r="K57" s="171">
        <v>45</v>
      </c>
      <c r="L57" s="171">
        <v>41</v>
      </c>
      <c r="M57" s="171">
        <v>42</v>
      </c>
      <c r="N57" s="171">
        <v>39</v>
      </c>
      <c r="O57" s="171">
        <v>40</v>
      </c>
      <c r="P57" s="171">
        <v>40</v>
      </c>
      <c r="Q57" s="171">
        <v>40</v>
      </c>
      <c r="R57" s="171">
        <v>40</v>
      </c>
      <c r="S57" s="171">
        <v>41</v>
      </c>
      <c r="T57" s="171">
        <v>41</v>
      </c>
      <c r="U57" s="172">
        <v>41</v>
      </c>
      <c r="V57" s="171">
        <v>42</v>
      </c>
      <c r="W57" s="171">
        <v>41</v>
      </c>
      <c r="X57" s="173">
        <v>40</v>
      </c>
      <c r="Y57" s="246">
        <v>40</v>
      </c>
    </row>
    <row r="58" spans="1:25" ht="18" x14ac:dyDescent="0.25">
      <c r="A58" s="178" t="s">
        <v>180</v>
      </c>
      <c r="B58" s="165">
        <v>436</v>
      </c>
      <c r="C58" s="165">
        <v>438</v>
      </c>
      <c r="D58" s="165">
        <v>426</v>
      </c>
      <c r="E58" s="165">
        <v>425</v>
      </c>
      <c r="F58" s="165">
        <v>437</v>
      </c>
      <c r="G58" s="165">
        <v>431</v>
      </c>
      <c r="H58" s="165">
        <v>436</v>
      </c>
      <c r="I58" s="165">
        <v>488</v>
      </c>
      <c r="J58" s="165">
        <v>501</v>
      </c>
      <c r="K58" s="165">
        <v>515</v>
      </c>
      <c r="L58" s="165">
        <v>414</v>
      </c>
      <c r="M58" s="165">
        <v>413</v>
      </c>
      <c r="N58" s="165">
        <v>385</v>
      </c>
      <c r="O58" s="165">
        <v>387</v>
      </c>
      <c r="P58" s="165">
        <v>380</v>
      </c>
      <c r="Q58" s="165">
        <v>380</v>
      </c>
      <c r="R58" s="165">
        <v>375</v>
      </c>
      <c r="S58" s="165">
        <v>371</v>
      </c>
      <c r="T58" s="165">
        <v>373</v>
      </c>
      <c r="U58" s="166">
        <v>368</v>
      </c>
      <c r="V58" s="165">
        <v>364</v>
      </c>
      <c r="W58" s="165">
        <v>360</v>
      </c>
      <c r="X58" s="169">
        <v>360</v>
      </c>
      <c r="Y58" s="245">
        <v>353</v>
      </c>
    </row>
    <row r="59" spans="1:25" x14ac:dyDescent="0.25">
      <c r="A59" s="176" t="s">
        <v>110</v>
      </c>
      <c r="B59" s="171">
        <v>43</v>
      </c>
      <c r="C59" s="171">
        <v>43</v>
      </c>
      <c r="D59" s="171">
        <v>43</v>
      </c>
      <c r="E59" s="171">
        <v>46</v>
      </c>
      <c r="F59" s="171">
        <v>44</v>
      </c>
      <c r="G59" s="171">
        <v>39</v>
      </c>
      <c r="H59" s="171">
        <v>39</v>
      </c>
      <c r="I59" s="171">
        <v>45</v>
      </c>
      <c r="J59" s="171">
        <v>42</v>
      </c>
      <c r="K59" s="171">
        <v>42</v>
      </c>
      <c r="L59" s="171">
        <v>36</v>
      </c>
      <c r="M59" s="171">
        <v>36</v>
      </c>
      <c r="N59" s="171">
        <v>35</v>
      </c>
      <c r="O59" s="171">
        <v>35</v>
      </c>
      <c r="P59" s="171">
        <v>30</v>
      </c>
      <c r="Q59" s="171">
        <v>30</v>
      </c>
      <c r="R59" s="171">
        <v>30</v>
      </c>
      <c r="S59" s="171">
        <v>29</v>
      </c>
      <c r="T59" s="171">
        <v>27</v>
      </c>
      <c r="U59" s="172">
        <v>27</v>
      </c>
      <c r="V59" s="171">
        <v>27</v>
      </c>
      <c r="W59" s="171">
        <v>27</v>
      </c>
      <c r="X59" s="173">
        <v>27</v>
      </c>
      <c r="Y59" s="246">
        <v>25</v>
      </c>
    </row>
    <row r="60" spans="1:25" x14ac:dyDescent="0.25">
      <c r="A60" s="170" t="s">
        <v>111</v>
      </c>
      <c r="B60" s="171">
        <v>7</v>
      </c>
      <c r="C60" s="171">
        <v>7</v>
      </c>
      <c r="D60" s="171">
        <v>7</v>
      </c>
      <c r="E60" s="171">
        <v>6</v>
      </c>
      <c r="F60" s="171">
        <v>6</v>
      </c>
      <c r="G60" s="171">
        <v>5</v>
      </c>
      <c r="H60" s="171">
        <v>5</v>
      </c>
      <c r="I60" s="171">
        <v>10</v>
      </c>
      <c r="J60" s="171">
        <v>10</v>
      </c>
      <c r="K60" s="171">
        <v>10</v>
      </c>
      <c r="L60" s="171">
        <v>10</v>
      </c>
      <c r="M60" s="171">
        <v>5</v>
      </c>
      <c r="N60" s="171">
        <v>6</v>
      </c>
      <c r="O60" s="171">
        <v>6</v>
      </c>
      <c r="P60" s="171">
        <v>6</v>
      </c>
      <c r="Q60" s="171">
        <v>6</v>
      </c>
      <c r="R60" s="171">
        <v>6</v>
      </c>
      <c r="S60" s="171">
        <v>6</v>
      </c>
      <c r="T60" s="171">
        <v>7</v>
      </c>
      <c r="U60" s="172">
        <v>7</v>
      </c>
      <c r="V60" s="171">
        <v>7</v>
      </c>
      <c r="W60" s="171">
        <v>7</v>
      </c>
      <c r="X60" s="173">
        <v>7</v>
      </c>
      <c r="Y60" s="246">
        <v>8</v>
      </c>
    </row>
    <row r="61" spans="1:25" x14ac:dyDescent="0.25">
      <c r="A61" s="170" t="s">
        <v>112</v>
      </c>
      <c r="B61" s="171">
        <v>17</v>
      </c>
      <c r="C61" s="171">
        <v>17</v>
      </c>
      <c r="D61" s="171">
        <v>17</v>
      </c>
      <c r="E61" s="171">
        <v>10</v>
      </c>
      <c r="F61" s="171">
        <v>15</v>
      </c>
      <c r="G61" s="171">
        <v>15</v>
      </c>
      <c r="H61" s="171">
        <v>15</v>
      </c>
      <c r="I61" s="171">
        <v>21</v>
      </c>
      <c r="J61" s="171">
        <v>19</v>
      </c>
      <c r="K61" s="171">
        <v>21</v>
      </c>
      <c r="L61" s="171">
        <v>22</v>
      </c>
      <c r="M61" s="171">
        <v>22</v>
      </c>
      <c r="N61" s="171">
        <v>5</v>
      </c>
      <c r="O61" s="171">
        <v>5</v>
      </c>
      <c r="P61" s="171">
        <v>6</v>
      </c>
      <c r="Q61" s="171">
        <v>7</v>
      </c>
      <c r="R61" s="171">
        <v>6</v>
      </c>
      <c r="S61" s="171">
        <v>5</v>
      </c>
      <c r="T61" s="171">
        <v>6</v>
      </c>
      <c r="U61" s="172">
        <v>6</v>
      </c>
      <c r="V61" s="171">
        <v>6</v>
      </c>
      <c r="W61" s="171">
        <v>6</v>
      </c>
      <c r="X61" s="173">
        <v>6</v>
      </c>
      <c r="Y61" s="246">
        <v>6</v>
      </c>
    </row>
    <row r="62" spans="1:25" x14ac:dyDescent="0.25">
      <c r="A62" s="170" t="s">
        <v>113</v>
      </c>
      <c r="B62" s="171">
        <v>34</v>
      </c>
      <c r="C62" s="171">
        <v>34</v>
      </c>
      <c r="D62" s="171">
        <v>34</v>
      </c>
      <c r="E62" s="171">
        <v>34</v>
      </c>
      <c r="F62" s="171">
        <v>35</v>
      </c>
      <c r="G62" s="171">
        <v>35</v>
      </c>
      <c r="H62" s="171">
        <v>36</v>
      </c>
      <c r="I62" s="171">
        <v>41</v>
      </c>
      <c r="J62" s="171">
        <v>41</v>
      </c>
      <c r="K62" s="171">
        <v>42</v>
      </c>
      <c r="L62" s="171">
        <v>40</v>
      </c>
      <c r="M62" s="171">
        <v>42</v>
      </c>
      <c r="N62" s="171">
        <v>44</v>
      </c>
      <c r="O62" s="171">
        <v>45</v>
      </c>
      <c r="P62" s="171">
        <v>45</v>
      </c>
      <c r="Q62" s="171">
        <v>44</v>
      </c>
      <c r="R62" s="171">
        <v>43</v>
      </c>
      <c r="S62" s="171">
        <v>46</v>
      </c>
      <c r="T62" s="171">
        <v>46</v>
      </c>
      <c r="U62" s="172">
        <v>46</v>
      </c>
      <c r="V62" s="171">
        <v>45</v>
      </c>
      <c r="W62" s="171">
        <v>45</v>
      </c>
      <c r="X62" s="173">
        <v>46</v>
      </c>
      <c r="Y62" s="246">
        <v>46</v>
      </c>
    </row>
    <row r="63" spans="1:25" x14ac:dyDescent="0.25">
      <c r="A63" s="170" t="s">
        <v>114</v>
      </c>
      <c r="B63" s="171">
        <v>19</v>
      </c>
      <c r="C63" s="171">
        <v>20</v>
      </c>
      <c r="D63" s="171">
        <v>21</v>
      </c>
      <c r="E63" s="171">
        <v>23</v>
      </c>
      <c r="F63" s="171">
        <v>24</v>
      </c>
      <c r="G63" s="171">
        <v>24</v>
      </c>
      <c r="H63" s="171">
        <v>25</v>
      </c>
      <c r="I63" s="171">
        <v>27</v>
      </c>
      <c r="J63" s="171">
        <v>30</v>
      </c>
      <c r="K63" s="171">
        <v>33</v>
      </c>
      <c r="L63" s="171">
        <v>35</v>
      </c>
      <c r="M63" s="171">
        <v>35</v>
      </c>
      <c r="N63" s="171">
        <v>32</v>
      </c>
      <c r="O63" s="171">
        <v>31</v>
      </c>
      <c r="P63" s="171">
        <v>31</v>
      </c>
      <c r="Q63" s="171">
        <v>31</v>
      </c>
      <c r="R63" s="171">
        <v>32</v>
      </c>
      <c r="S63" s="171">
        <v>33</v>
      </c>
      <c r="T63" s="171">
        <v>33</v>
      </c>
      <c r="U63" s="172">
        <v>28</v>
      </c>
      <c r="V63" s="171">
        <v>27</v>
      </c>
      <c r="W63" s="171">
        <v>27</v>
      </c>
      <c r="X63" s="173">
        <v>26</v>
      </c>
      <c r="Y63" s="246">
        <v>25</v>
      </c>
    </row>
    <row r="64" spans="1:25" x14ac:dyDescent="0.25">
      <c r="A64" s="170" t="s">
        <v>115</v>
      </c>
      <c r="B64" s="171">
        <v>8</v>
      </c>
      <c r="C64" s="171">
        <v>8</v>
      </c>
      <c r="D64" s="171">
        <v>8</v>
      </c>
      <c r="E64" s="171">
        <v>8</v>
      </c>
      <c r="F64" s="171">
        <v>9</v>
      </c>
      <c r="G64" s="171">
        <v>10</v>
      </c>
      <c r="H64" s="171">
        <v>10</v>
      </c>
      <c r="I64" s="171">
        <v>10</v>
      </c>
      <c r="J64" s="171">
        <v>10</v>
      </c>
      <c r="K64" s="171">
        <v>10</v>
      </c>
      <c r="L64" s="171">
        <v>11</v>
      </c>
      <c r="M64" s="171">
        <v>11</v>
      </c>
      <c r="N64" s="171">
        <v>11</v>
      </c>
      <c r="O64" s="171">
        <v>11</v>
      </c>
      <c r="P64" s="171">
        <v>11</v>
      </c>
      <c r="Q64" s="171">
        <v>11</v>
      </c>
      <c r="R64" s="171">
        <v>11</v>
      </c>
      <c r="S64" s="171">
        <v>11</v>
      </c>
      <c r="T64" s="171">
        <v>11</v>
      </c>
      <c r="U64" s="172">
        <v>11</v>
      </c>
      <c r="V64" s="171">
        <v>11</v>
      </c>
      <c r="W64" s="171">
        <v>11</v>
      </c>
      <c r="X64" s="173">
        <v>12</v>
      </c>
      <c r="Y64" s="246">
        <v>12</v>
      </c>
    </row>
    <row r="65" spans="1:25" x14ac:dyDescent="0.25">
      <c r="A65" s="170" t="s">
        <v>116</v>
      </c>
      <c r="B65" s="171">
        <v>35</v>
      </c>
      <c r="C65" s="171">
        <v>37</v>
      </c>
      <c r="D65" s="171">
        <v>35</v>
      </c>
      <c r="E65" s="171">
        <v>34</v>
      </c>
      <c r="F65" s="171">
        <v>35</v>
      </c>
      <c r="G65" s="171">
        <v>35</v>
      </c>
      <c r="H65" s="171">
        <v>37</v>
      </c>
      <c r="I65" s="171">
        <v>53</v>
      </c>
      <c r="J65" s="171">
        <v>56</v>
      </c>
      <c r="K65" s="171">
        <v>58</v>
      </c>
      <c r="L65" s="171">
        <v>34</v>
      </c>
      <c r="M65" s="171">
        <v>34</v>
      </c>
      <c r="N65" s="171">
        <v>33</v>
      </c>
      <c r="O65" s="171">
        <v>31</v>
      </c>
      <c r="P65" s="171">
        <v>29</v>
      </c>
      <c r="Q65" s="171">
        <v>29</v>
      </c>
      <c r="R65" s="171">
        <v>27</v>
      </c>
      <c r="S65" s="171">
        <v>27</v>
      </c>
      <c r="T65" s="171">
        <v>27</v>
      </c>
      <c r="U65" s="172">
        <v>26</v>
      </c>
      <c r="V65" s="171">
        <v>25</v>
      </c>
      <c r="W65" s="171">
        <v>27</v>
      </c>
      <c r="X65" s="173">
        <v>26</v>
      </c>
      <c r="Y65" s="246">
        <v>25</v>
      </c>
    </row>
    <row r="66" spans="1:25" x14ac:dyDescent="0.25">
      <c r="A66" s="170" t="s">
        <v>117</v>
      </c>
      <c r="B66" s="171">
        <v>30</v>
      </c>
      <c r="C66" s="171">
        <v>30</v>
      </c>
      <c r="D66" s="171">
        <v>30</v>
      </c>
      <c r="E66" s="171">
        <v>27</v>
      </c>
      <c r="F66" s="171">
        <v>27</v>
      </c>
      <c r="G66" s="171">
        <v>27</v>
      </c>
      <c r="H66" s="171">
        <v>28</v>
      </c>
      <c r="I66" s="171">
        <v>28</v>
      </c>
      <c r="J66" s="171">
        <v>28</v>
      </c>
      <c r="K66" s="171">
        <v>28</v>
      </c>
      <c r="L66" s="171">
        <v>28</v>
      </c>
      <c r="M66" s="171">
        <v>27</v>
      </c>
      <c r="N66" s="171">
        <v>28</v>
      </c>
      <c r="O66" s="171">
        <v>28</v>
      </c>
      <c r="P66" s="171">
        <v>28</v>
      </c>
      <c r="Q66" s="171">
        <v>28</v>
      </c>
      <c r="R66" s="171">
        <v>28</v>
      </c>
      <c r="S66" s="171">
        <v>28</v>
      </c>
      <c r="T66" s="171">
        <v>29</v>
      </c>
      <c r="U66" s="172">
        <v>27</v>
      </c>
      <c r="V66" s="171">
        <v>26</v>
      </c>
      <c r="W66" s="171">
        <v>27</v>
      </c>
      <c r="X66" s="173">
        <v>25</v>
      </c>
      <c r="Y66" s="246">
        <v>24</v>
      </c>
    </row>
    <row r="67" spans="1:25" x14ac:dyDescent="0.25">
      <c r="A67" s="170" t="s">
        <v>118</v>
      </c>
      <c r="B67" s="171">
        <v>66</v>
      </c>
      <c r="C67" s="171">
        <v>66</v>
      </c>
      <c r="D67" s="171">
        <v>66</v>
      </c>
      <c r="E67" s="171">
        <v>71</v>
      </c>
      <c r="F67" s="171">
        <v>70</v>
      </c>
      <c r="G67" s="171">
        <v>70</v>
      </c>
      <c r="H67" s="171">
        <v>70</v>
      </c>
      <c r="I67" s="171">
        <v>74</v>
      </c>
      <c r="J67" s="171">
        <v>79</v>
      </c>
      <c r="K67" s="171">
        <v>79</v>
      </c>
      <c r="L67" s="171">
        <v>60</v>
      </c>
      <c r="M67" s="171">
        <v>57</v>
      </c>
      <c r="N67" s="171">
        <v>54</v>
      </c>
      <c r="O67" s="171">
        <v>53</v>
      </c>
      <c r="P67" s="171">
        <v>53</v>
      </c>
      <c r="Q67" s="171">
        <v>53</v>
      </c>
      <c r="R67" s="171">
        <v>51</v>
      </c>
      <c r="S67" s="171">
        <v>50</v>
      </c>
      <c r="T67" s="171">
        <v>50</v>
      </c>
      <c r="U67" s="172">
        <v>49</v>
      </c>
      <c r="V67" s="171">
        <v>47</v>
      </c>
      <c r="W67" s="171">
        <v>43</v>
      </c>
      <c r="X67" s="173">
        <v>43</v>
      </c>
      <c r="Y67" s="246">
        <v>42</v>
      </c>
    </row>
    <row r="68" spans="1:25" x14ac:dyDescent="0.25">
      <c r="A68" s="170" t="s">
        <v>119</v>
      </c>
      <c r="B68" s="171">
        <v>36</v>
      </c>
      <c r="C68" s="171">
        <v>36</v>
      </c>
      <c r="D68" s="171">
        <v>36</v>
      </c>
      <c r="E68" s="171">
        <v>35</v>
      </c>
      <c r="F68" s="171">
        <v>39</v>
      </c>
      <c r="G68" s="171">
        <v>40</v>
      </c>
      <c r="H68" s="171">
        <v>38</v>
      </c>
      <c r="I68" s="171">
        <v>41</v>
      </c>
      <c r="J68" s="171">
        <v>41</v>
      </c>
      <c r="K68" s="171">
        <v>42</v>
      </c>
      <c r="L68" s="171">
        <v>28</v>
      </c>
      <c r="M68" s="171">
        <v>33</v>
      </c>
      <c r="N68" s="171">
        <v>32</v>
      </c>
      <c r="O68" s="171">
        <v>35</v>
      </c>
      <c r="P68" s="171">
        <v>34</v>
      </c>
      <c r="Q68" s="171">
        <v>34</v>
      </c>
      <c r="R68" s="171">
        <v>33</v>
      </c>
      <c r="S68" s="171">
        <v>33</v>
      </c>
      <c r="T68" s="171">
        <v>33</v>
      </c>
      <c r="U68" s="172">
        <v>33</v>
      </c>
      <c r="V68" s="171">
        <v>34</v>
      </c>
      <c r="W68" s="171">
        <v>34</v>
      </c>
      <c r="X68" s="173">
        <v>36</v>
      </c>
      <c r="Y68" s="246">
        <v>35</v>
      </c>
    </row>
    <row r="69" spans="1:25" x14ac:dyDescent="0.25">
      <c r="A69" s="170" t="s">
        <v>120</v>
      </c>
      <c r="B69" s="171">
        <v>31</v>
      </c>
      <c r="C69" s="171">
        <v>32</v>
      </c>
      <c r="D69" s="171">
        <v>26</v>
      </c>
      <c r="E69" s="171">
        <v>26</v>
      </c>
      <c r="F69" s="171">
        <v>26</v>
      </c>
      <c r="G69" s="171">
        <v>26</v>
      </c>
      <c r="H69" s="171">
        <v>26</v>
      </c>
      <c r="I69" s="171">
        <v>26</v>
      </c>
      <c r="J69" s="171">
        <v>27</v>
      </c>
      <c r="K69" s="171">
        <v>27</v>
      </c>
      <c r="L69" s="171">
        <v>25</v>
      </c>
      <c r="M69" s="171">
        <v>26</v>
      </c>
      <c r="N69" s="171">
        <v>25</v>
      </c>
      <c r="O69" s="171">
        <v>26</v>
      </c>
      <c r="P69" s="171">
        <v>26</v>
      </c>
      <c r="Q69" s="171">
        <v>26</v>
      </c>
      <c r="R69" s="171">
        <v>26</v>
      </c>
      <c r="S69" s="171">
        <v>26</v>
      </c>
      <c r="T69" s="171">
        <v>26</v>
      </c>
      <c r="U69" s="172">
        <v>27</v>
      </c>
      <c r="V69" s="171">
        <v>26</v>
      </c>
      <c r="W69" s="171">
        <v>26</v>
      </c>
      <c r="X69" s="173">
        <v>26</v>
      </c>
      <c r="Y69" s="246">
        <v>25</v>
      </c>
    </row>
    <row r="70" spans="1:25" x14ac:dyDescent="0.25">
      <c r="A70" s="170" t="s">
        <v>121</v>
      </c>
      <c r="B70" s="171">
        <v>46</v>
      </c>
      <c r="C70" s="171">
        <v>46</v>
      </c>
      <c r="D70" s="171">
        <v>46</v>
      </c>
      <c r="E70" s="171">
        <v>45</v>
      </c>
      <c r="F70" s="171">
        <v>45</v>
      </c>
      <c r="G70" s="171">
        <v>42</v>
      </c>
      <c r="H70" s="171">
        <v>43</v>
      </c>
      <c r="I70" s="171">
        <v>43</v>
      </c>
      <c r="J70" s="171">
        <v>43</v>
      </c>
      <c r="K70" s="171">
        <v>44</v>
      </c>
      <c r="L70" s="171">
        <v>40</v>
      </c>
      <c r="M70" s="171">
        <v>42</v>
      </c>
      <c r="N70" s="171">
        <v>41</v>
      </c>
      <c r="O70" s="171">
        <v>41</v>
      </c>
      <c r="P70" s="171">
        <v>41</v>
      </c>
      <c r="Q70" s="171">
        <v>41</v>
      </c>
      <c r="R70" s="171">
        <v>40</v>
      </c>
      <c r="S70" s="171">
        <v>38</v>
      </c>
      <c r="T70" s="171">
        <v>40</v>
      </c>
      <c r="U70" s="172">
        <v>40</v>
      </c>
      <c r="V70" s="171">
        <v>40</v>
      </c>
      <c r="W70" s="171">
        <v>39</v>
      </c>
      <c r="X70" s="173">
        <v>39</v>
      </c>
      <c r="Y70" s="246">
        <v>39</v>
      </c>
    </row>
    <row r="71" spans="1:25" x14ac:dyDescent="0.25">
      <c r="A71" s="170" t="s">
        <v>122</v>
      </c>
      <c r="B71" s="171">
        <v>35</v>
      </c>
      <c r="C71" s="171">
        <v>33</v>
      </c>
      <c r="D71" s="171">
        <v>33</v>
      </c>
      <c r="E71" s="171">
        <v>33</v>
      </c>
      <c r="F71" s="171">
        <v>34</v>
      </c>
      <c r="G71" s="171">
        <v>34</v>
      </c>
      <c r="H71" s="171">
        <v>34</v>
      </c>
      <c r="I71" s="171">
        <v>40</v>
      </c>
      <c r="J71" s="171">
        <v>41</v>
      </c>
      <c r="K71" s="171">
        <v>43</v>
      </c>
      <c r="L71" s="171">
        <v>27</v>
      </c>
      <c r="M71" s="171">
        <v>25</v>
      </c>
      <c r="N71" s="171">
        <v>25</v>
      </c>
      <c r="O71" s="171">
        <v>26</v>
      </c>
      <c r="P71" s="171">
        <v>26</v>
      </c>
      <c r="Q71" s="171">
        <v>26</v>
      </c>
      <c r="R71" s="171">
        <v>26</v>
      </c>
      <c r="S71" s="171">
        <v>25</v>
      </c>
      <c r="T71" s="171">
        <v>24</v>
      </c>
      <c r="U71" s="172">
        <v>24</v>
      </c>
      <c r="V71" s="171">
        <v>26</v>
      </c>
      <c r="W71" s="171">
        <v>24</v>
      </c>
      <c r="X71" s="173">
        <v>24</v>
      </c>
      <c r="Y71" s="246">
        <v>24</v>
      </c>
    </row>
    <row r="72" spans="1:25" x14ac:dyDescent="0.25">
      <c r="A72" s="170" t="s">
        <v>123</v>
      </c>
      <c r="B72" s="171">
        <v>29</v>
      </c>
      <c r="C72" s="171">
        <v>29</v>
      </c>
      <c r="D72" s="171">
        <v>24</v>
      </c>
      <c r="E72" s="171">
        <v>27</v>
      </c>
      <c r="F72" s="171">
        <v>28</v>
      </c>
      <c r="G72" s="171">
        <v>29</v>
      </c>
      <c r="H72" s="171">
        <v>30</v>
      </c>
      <c r="I72" s="171">
        <v>29</v>
      </c>
      <c r="J72" s="171">
        <v>34</v>
      </c>
      <c r="K72" s="171">
        <v>36</v>
      </c>
      <c r="L72" s="171">
        <v>18</v>
      </c>
      <c r="M72" s="171">
        <v>18</v>
      </c>
      <c r="N72" s="171">
        <v>14</v>
      </c>
      <c r="O72" s="171">
        <v>14</v>
      </c>
      <c r="P72" s="171">
        <v>14</v>
      </c>
      <c r="Q72" s="171">
        <v>14</v>
      </c>
      <c r="R72" s="171">
        <v>16</v>
      </c>
      <c r="S72" s="171">
        <v>14</v>
      </c>
      <c r="T72" s="171">
        <v>14</v>
      </c>
      <c r="U72" s="172">
        <v>17</v>
      </c>
      <c r="V72" s="171">
        <v>17</v>
      </c>
      <c r="W72" s="171">
        <v>17</v>
      </c>
      <c r="X72" s="173">
        <v>17</v>
      </c>
      <c r="Y72" s="246">
        <v>17</v>
      </c>
    </row>
    <row r="73" spans="1:25" ht="18" x14ac:dyDescent="0.25">
      <c r="A73" s="168" t="s">
        <v>124</v>
      </c>
      <c r="B73" s="167">
        <v>209</v>
      </c>
      <c r="C73" s="167">
        <v>208</v>
      </c>
      <c r="D73" s="167">
        <v>216</v>
      </c>
      <c r="E73" s="167">
        <v>216</v>
      </c>
      <c r="F73" s="167">
        <v>213</v>
      </c>
      <c r="G73" s="167">
        <v>208</v>
      </c>
      <c r="H73" s="167">
        <v>212</v>
      </c>
      <c r="I73" s="167">
        <v>243</v>
      </c>
      <c r="J73" s="167">
        <v>258</v>
      </c>
      <c r="K73" s="167">
        <v>260</v>
      </c>
      <c r="L73" s="167">
        <v>159</v>
      </c>
      <c r="M73" s="167">
        <v>159</v>
      </c>
      <c r="N73" s="167">
        <v>152</v>
      </c>
      <c r="O73" s="167">
        <v>156</v>
      </c>
      <c r="P73" s="167">
        <v>207</v>
      </c>
      <c r="Q73" s="167">
        <v>204</v>
      </c>
      <c r="R73" s="167">
        <v>140</v>
      </c>
      <c r="S73" s="167">
        <v>133</v>
      </c>
      <c r="T73" s="167">
        <v>133</v>
      </c>
      <c r="U73" s="167">
        <v>129</v>
      </c>
      <c r="V73" s="167">
        <v>126</v>
      </c>
      <c r="W73" s="167">
        <v>130</v>
      </c>
      <c r="X73" s="245">
        <v>125</v>
      </c>
      <c r="Y73" s="245">
        <v>124</v>
      </c>
    </row>
    <row r="74" spans="1:25" x14ac:dyDescent="0.25">
      <c r="A74" s="170" t="s">
        <v>125</v>
      </c>
      <c r="B74" s="183">
        <v>20</v>
      </c>
      <c r="C74" s="183">
        <v>20</v>
      </c>
      <c r="D74" s="183">
        <v>20</v>
      </c>
      <c r="E74" s="183">
        <v>18</v>
      </c>
      <c r="F74" s="183">
        <v>20</v>
      </c>
      <c r="G74" s="183">
        <v>21</v>
      </c>
      <c r="H74" s="183">
        <v>21</v>
      </c>
      <c r="I74" s="183">
        <v>21</v>
      </c>
      <c r="J74" s="183">
        <v>33</v>
      </c>
      <c r="K74" s="183">
        <v>33</v>
      </c>
      <c r="L74" s="183">
        <v>21</v>
      </c>
      <c r="M74" s="183">
        <v>22</v>
      </c>
      <c r="N74" s="183">
        <v>19</v>
      </c>
      <c r="O74" s="183">
        <v>19</v>
      </c>
      <c r="P74" s="183">
        <v>19</v>
      </c>
      <c r="Q74" s="183">
        <v>19</v>
      </c>
      <c r="R74" s="183">
        <v>19</v>
      </c>
      <c r="S74" s="183">
        <v>19</v>
      </c>
      <c r="T74" s="183">
        <v>19</v>
      </c>
      <c r="U74" s="183">
        <v>19</v>
      </c>
      <c r="V74" s="183">
        <v>19</v>
      </c>
      <c r="W74" s="183">
        <v>21</v>
      </c>
      <c r="X74" s="246">
        <v>21</v>
      </c>
      <c r="Y74" s="246">
        <v>20</v>
      </c>
    </row>
    <row r="75" spans="1:25" x14ac:dyDescent="0.25">
      <c r="A75" s="170" t="s">
        <v>126</v>
      </c>
      <c r="B75" s="183">
        <v>94</v>
      </c>
      <c r="C75" s="183">
        <v>94</v>
      </c>
      <c r="D75" s="183">
        <v>94</v>
      </c>
      <c r="E75" s="183">
        <v>94</v>
      </c>
      <c r="F75" s="183">
        <v>85</v>
      </c>
      <c r="G75" s="183">
        <v>85</v>
      </c>
      <c r="H75" s="183">
        <v>85</v>
      </c>
      <c r="I75" s="183">
        <v>95</v>
      </c>
      <c r="J75" s="183">
        <v>97</v>
      </c>
      <c r="K75" s="183">
        <v>98</v>
      </c>
      <c r="L75" s="183">
        <v>58</v>
      </c>
      <c r="M75" s="183">
        <v>58</v>
      </c>
      <c r="N75" s="183">
        <v>58</v>
      </c>
      <c r="O75" s="183">
        <v>62</v>
      </c>
      <c r="P75" s="183">
        <v>113</v>
      </c>
      <c r="Q75" s="183">
        <v>111</v>
      </c>
      <c r="R75" s="183">
        <v>60</v>
      </c>
      <c r="S75" s="183">
        <v>53</v>
      </c>
      <c r="T75" s="183">
        <v>51</v>
      </c>
      <c r="U75" s="183">
        <v>48</v>
      </c>
      <c r="V75" s="183">
        <v>46</v>
      </c>
      <c r="W75" s="183">
        <v>48</v>
      </c>
      <c r="X75" s="246">
        <v>44</v>
      </c>
      <c r="Y75" s="246">
        <v>45</v>
      </c>
    </row>
    <row r="76" spans="1:25" x14ac:dyDescent="0.25">
      <c r="A76" s="170" t="s">
        <v>127</v>
      </c>
      <c r="B76" s="183">
        <v>36</v>
      </c>
      <c r="C76" s="183">
        <v>38</v>
      </c>
      <c r="D76" s="183">
        <v>38</v>
      </c>
      <c r="E76" s="183">
        <v>41</v>
      </c>
      <c r="F76" s="183">
        <v>41</v>
      </c>
      <c r="G76" s="183">
        <v>34</v>
      </c>
      <c r="H76" s="183">
        <v>35</v>
      </c>
      <c r="I76" s="183">
        <v>39</v>
      </c>
      <c r="J76" s="183">
        <v>39</v>
      </c>
      <c r="K76" s="183">
        <v>39</v>
      </c>
      <c r="L76" s="183">
        <v>24</v>
      </c>
      <c r="M76" s="183">
        <v>24</v>
      </c>
      <c r="N76" s="183">
        <v>25</v>
      </c>
      <c r="O76" s="183">
        <v>25</v>
      </c>
      <c r="P76" s="183">
        <v>25</v>
      </c>
      <c r="Q76" s="183">
        <v>24</v>
      </c>
      <c r="R76" s="183">
        <v>23</v>
      </c>
      <c r="S76" s="183">
        <v>23</v>
      </c>
      <c r="T76" s="183">
        <v>25</v>
      </c>
      <c r="U76" s="183">
        <v>25</v>
      </c>
      <c r="V76" s="183">
        <v>24</v>
      </c>
      <c r="W76" s="183">
        <v>24</v>
      </c>
      <c r="X76" s="246">
        <v>23</v>
      </c>
      <c r="Y76" s="246">
        <v>22</v>
      </c>
    </row>
    <row r="77" spans="1:25" x14ac:dyDescent="0.25">
      <c r="A77" s="179" t="s">
        <v>79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184"/>
      <c r="P77" s="183"/>
      <c r="Q77" s="183"/>
      <c r="R77" s="183"/>
      <c r="S77" s="183"/>
      <c r="T77" s="183"/>
      <c r="U77" s="183"/>
      <c r="V77" s="183"/>
      <c r="W77" s="183"/>
      <c r="X77" s="246"/>
      <c r="Y77" s="246"/>
    </row>
    <row r="78" spans="1:25" ht="19.5" x14ac:dyDescent="0.25">
      <c r="A78" s="175" t="s">
        <v>181</v>
      </c>
      <c r="B78" s="183">
        <v>7</v>
      </c>
      <c r="C78" s="183">
        <v>7</v>
      </c>
      <c r="D78" s="183">
        <v>7</v>
      </c>
      <c r="E78" s="183">
        <v>7</v>
      </c>
      <c r="F78" s="183">
        <v>7</v>
      </c>
      <c r="G78" s="183">
        <v>7</v>
      </c>
      <c r="H78" s="183">
        <v>8</v>
      </c>
      <c r="I78" s="183">
        <v>8</v>
      </c>
      <c r="J78" s="183">
        <v>8</v>
      </c>
      <c r="K78" s="183">
        <v>8</v>
      </c>
      <c r="L78" s="183">
        <v>7</v>
      </c>
      <c r="M78" s="183">
        <v>7</v>
      </c>
      <c r="N78" s="183">
        <v>7</v>
      </c>
      <c r="O78" s="183">
        <v>7</v>
      </c>
      <c r="P78" s="183">
        <v>7</v>
      </c>
      <c r="Q78" s="183">
        <v>6</v>
      </c>
      <c r="R78" s="183">
        <v>5</v>
      </c>
      <c r="S78" s="183">
        <v>5</v>
      </c>
      <c r="T78" s="183">
        <v>5</v>
      </c>
      <c r="U78" s="183">
        <v>5</v>
      </c>
      <c r="V78" s="183">
        <v>4</v>
      </c>
      <c r="W78" s="183">
        <v>4</v>
      </c>
      <c r="X78" s="246">
        <v>4</v>
      </c>
      <c r="Y78" s="246">
        <v>4</v>
      </c>
    </row>
    <row r="79" spans="1:25" ht="19.5" x14ac:dyDescent="0.25">
      <c r="A79" s="175" t="s">
        <v>129</v>
      </c>
      <c r="B79" s="183" t="s">
        <v>82</v>
      </c>
      <c r="C79" s="183" t="s">
        <v>82</v>
      </c>
      <c r="D79" s="183" t="s">
        <v>82</v>
      </c>
      <c r="E79" s="183" t="s">
        <v>82</v>
      </c>
      <c r="F79" s="183" t="s">
        <v>82</v>
      </c>
      <c r="G79" s="183" t="s">
        <v>82</v>
      </c>
      <c r="H79" s="183" t="s">
        <v>82</v>
      </c>
      <c r="I79" s="183" t="s">
        <v>82</v>
      </c>
      <c r="J79" s="183" t="s">
        <v>82</v>
      </c>
      <c r="K79" s="183" t="s">
        <v>82</v>
      </c>
      <c r="L79" s="183" t="s">
        <v>82</v>
      </c>
      <c r="M79" s="183" t="s">
        <v>82</v>
      </c>
      <c r="N79" s="183" t="s">
        <v>82</v>
      </c>
      <c r="O79" s="183" t="s">
        <v>82</v>
      </c>
      <c r="P79" s="183" t="s">
        <v>82</v>
      </c>
      <c r="Q79" s="183" t="s">
        <v>82</v>
      </c>
      <c r="R79" s="183" t="s">
        <v>82</v>
      </c>
      <c r="S79" s="183" t="s">
        <v>82</v>
      </c>
      <c r="T79" s="183" t="s">
        <v>82</v>
      </c>
      <c r="U79" s="183" t="s">
        <v>82</v>
      </c>
      <c r="V79" s="183" t="s">
        <v>82</v>
      </c>
      <c r="W79" s="183" t="s">
        <v>82</v>
      </c>
      <c r="X79" s="183" t="s">
        <v>82</v>
      </c>
      <c r="Y79" s="183" t="s">
        <v>82</v>
      </c>
    </row>
    <row r="80" spans="1:25" ht="19.5" x14ac:dyDescent="0.25">
      <c r="A80" s="175" t="s">
        <v>182</v>
      </c>
      <c r="B80" s="183">
        <v>29</v>
      </c>
      <c r="C80" s="183">
        <v>31</v>
      </c>
      <c r="D80" s="183">
        <v>31</v>
      </c>
      <c r="E80" s="183">
        <v>34</v>
      </c>
      <c r="F80" s="183">
        <v>34</v>
      </c>
      <c r="G80" s="183">
        <v>27</v>
      </c>
      <c r="H80" s="183">
        <v>27</v>
      </c>
      <c r="I80" s="183">
        <v>31</v>
      </c>
      <c r="J80" s="183">
        <v>31</v>
      </c>
      <c r="K80" s="183">
        <v>31</v>
      </c>
      <c r="L80" s="183">
        <v>17</v>
      </c>
      <c r="M80" s="183">
        <v>17</v>
      </c>
      <c r="N80" s="183">
        <v>18</v>
      </c>
      <c r="O80" s="183">
        <v>18</v>
      </c>
      <c r="P80" s="183">
        <v>18</v>
      </c>
      <c r="Q80" s="183">
        <v>18</v>
      </c>
      <c r="R80" s="183">
        <v>18</v>
      </c>
      <c r="S80" s="183">
        <v>18</v>
      </c>
      <c r="T80" s="183">
        <v>20</v>
      </c>
      <c r="U80" s="183">
        <v>20</v>
      </c>
      <c r="V80" s="183">
        <v>20</v>
      </c>
      <c r="W80" s="183">
        <v>20</v>
      </c>
      <c r="X80" s="246">
        <v>19</v>
      </c>
      <c r="Y80" s="246">
        <v>18</v>
      </c>
    </row>
    <row r="81" spans="1:25" x14ac:dyDescent="0.25">
      <c r="A81" s="170" t="s">
        <v>132</v>
      </c>
      <c r="B81" s="183">
        <v>59</v>
      </c>
      <c r="C81" s="183">
        <v>56</v>
      </c>
      <c r="D81" s="183">
        <v>64</v>
      </c>
      <c r="E81" s="183">
        <v>63</v>
      </c>
      <c r="F81" s="183">
        <v>67</v>
      </c>
      <c r="G81" s="183">
        <v>68</v>
      </c>
      <c r="H81" s="183">
        <v>71</v>
      </c>
      <c r="I81" s="183">
        <v>88</v>
      </c>
      <c r="J81" s="183">
        <v>89</v>
      </c>
      <c r="K81" s="183">
        <v>90</v>
      </c>
      <c r="L81" s="183">
        <v>56</v>
      </c>
      <c r="M81" s="183">
        <v>55</v>
      </c>
      <c r="N81" s="183">
        <v>50</v>
      </c>
      <c r="O81" s="183">
        <v>50</v>
      </c>
      <c r="P81" s="183">
        <v>50</v>
      </c>
      <c r="Q81" s="183">
        <v>50</v>
      </c>
      <c r="R81" s="183">
        <v>38</v>
      </c>
      <c r="S81" s="183">
        <v>38</v>
      </c>
      <c r="T81" s="183">
        <v>38</v>
      </c>
      <c r="U81" s="183">
        <v>37</v>
      </c>
      <c r="V81" s="183">
        <v>37</v>
      </c>
      <c r="W81" s="183">
        <v>37</v>
      </c>
      <c r="X81" s="246">
        <v>37</v>
      </c>
      <c r="Y81" s="246">
        <v>37</v>
      </c>
    </row>
    <row r="82" spans="1:25" ht="18" x14ac:dyDescent="0.25">
      <c r="A82" s="168" t="s">
        <v>183</v>
      </c>
      <c r="B82" s="167">
        <v>339</v>
      </c>
      <c r="C82" s="167">
        <v>339</v>
      </c>
      <c r="D82" s="167">
        <v>334</v>
      </c>
      <c r="E82" s="167">
        <v>325</v>
      </c>
      <c r="F82" s="167">
        <v>324</v>
      </c>
      <c r="G82" s="167">
        <v>319</v>
      </c>
      <c r="H82" s="167">
        <v>320</v>
      </c>
      <c r="I82" s="167">
        <v>439</v>
      </c>
      <c r="J82" s="167">
        <v>459</v>
      </c>
      <c r="K82" s="167">
        <v>476</v>
      </c>
      <c r="L82" s="167">
        <v>283</v>
      </c>
      <c r="M82" s="167">
        <v>283</v>
      </c>
      <c r="N82" s="167">
        <v>275</v>
      </c>
      <c r="O82" s="167">
        <v>279</v>
      </c>
      <c r="P82" s="167">
        <v>275</v>
      </c>
      <c r="Q82" s="167">
        <v>276</v>
      </c>
      <c r="R82" s="167">
        <v>269</v>
      </c>
      <c r="S82" s="167">
        <v>263</v>
      </c>
      <c r="T82" s="167">
        <v>262</v>
      </c>
      <c r="U82" s="167">
        <v>232</v>
      </c>
      <c r="V82" s="167">
        <v>315</v>
      </c>
      <c r="W82" s="167">
        <v>231</v>
      </c>
      <c r="X82" s="245">
        <v>228</v>
      </c>
      <c r="Y82" s="245">
        <v>231</v>
      </c>
    </row>
    <row r="83" spans="1:25" x14ac:dyDescent="0.25">
      <c r="A83" s="170" t="s">
        <v>134</v>
      </c>
      <c r="B83" s="183">
        <v>10</v>
      </c>
      <c r="C83" s="183">
        <v>11</v>
      </c>
      <c r="D83" s="183">
        <v>10</v>
      </c>
      <c r="E83" s="183">
        <v>10</v>
      </c>
      <c r="F83" s="183">
        <v>9</v>
      </c>
      <c r="G83" s="183">
        <v>10</v>
      </c>
      <c r="H83" s="183">
        <v>9</v>
      </c>
      <c r="I83" s="183">
        <v>20</v>
      </c>
      <c r="J83" s="183">
        <v>20</v>
      </c>
      <c r="K83" s="183">
        <v>20</v>
      </c>
      <c r="L83" s="183">
        <v>5</v>
      </c>
      <c r="M83" s="183">
        <v>5</v>
      </c>
      <c r="N83" s="183">
        <v>5</v>
      </c>
      <c r="O83" s="183">
        <v>5</v>
      </c>
      <c r="P83" s="183">
        <v>5</v>
      </c>
      <c r="Q83" s="183">
        <v>7</v>
      </c>
      <c r="R83" s="183">
        <v>7</v>
      </c>
      <c r="S83" s="183">
        <v>7</v>
      </c>
      <c r="T83" s="183">
        <v>8</v>
      </c>
      <c r="U83" s="183">
        <v>7</v>
      </c>
      <c r="V83" s="183">
        <v>6</v>
      </c>
      <c r="W83" s="183">
        <v>7</v>
      </c>
      <c r="X83" s="246">
        <v>8</v>
      </c>
      <c r="Y83" s="246">
        <v>8</v>
      </c>
    </row>
    <row r="84" spans="1:25" x14ac:dyDescent="0.25">
      <c r="A84" s="170" t="s">
        <v>135</v>
      </c>
      <c r="B84" s="183">
        <v>6</v>
      </c>
      <c r="C84" s="183">
        <v>6</v>
      </c>
      <c r="D84" s="183">
        <v>6</v>
      </c>
      <c r="E84" s="183">
        <v>9</v>
      </c>
      <c r="F84" s="183">
        <v>10</v>
      </c>
      <c r="G84" s="183">
        <v>10</v>
      </c>
      <c r="H84" s="183">
        <v>10</v>
      </c>
      <c r="I84" s="183">
        <v>10</v>
      </c>
      <c r="J84" s="183">
        <v>12</v>
      </c>
      <c r="K84" s="183">
        <v>12</v>
      </c>
      <c r="L84" s="183">
        <v>13</v>
      </c>
      <c r="M84" s="183">
        <v>13</v>
      </c>
      <c r="N84" s="183">
        <v>9</v>
      </c>
      <c r="O84" s="183">
        <v>10</v>
      </c>
      <c r="P84" s="183">
        <v>6</v>
      </c>
      <c r="Q84" s="183">
        <v>10</v>
      </c>
      <c r="R84" s="183">
        <v>10</v>
      </c>
      <c r="S84" s="183">
        <v>10</v>
      </c>
      <c r="T84" s="183">
        <v>10</v>
      </c>
      <c r="U84" s="183">
        <v>10</v>
      </c>
      <c r="V84" s="183">
        <v>11</v>
      </c>
      <c r="W84" s="183">
        <v>10</v>
      </c>
      <c r="X84" s="246">
        <v>10</v>
      </c>
      <c r="Y84" s="246">
        <v>10</v>
      </c>
    </row>
    <row r="85" spans="1:25" x14ac:dyDescent="0.25">
      <c r="A85" s="170" t="s">
        <v>136</v>
      </c>
      <c r="B85" s="183">
        <v>12</v>
      </c>
      <c r="C85" s="183">
        <v>13</v>
      </c>
      <c r="D85" s="183">
        <v>14</v>
      </c>
      <c r="E85" s="183">
        <v>15</v>
      </c>
      <c r="F85" s="183">
        <v>16</v>
      </c>
      <c r="G85" s="183">
        <v>16</v>
      </c>
      <c r="H85" s="183">
        <v>17</v>
      </c>
      <c r="I85" s="183">
        <v>17</v>
      </c>
      <c r="J85" s="183">
        <v>17</v>
      </c>
      <c r="K85" s="183">
        <v>17</v>
      </c>
      <c r="L85" s="183">
        <v>18</v>
      </c>
      <c r="M85" s="183">
        <v>20</v>
      </c>
      <c r="N85" s="183">
        <v>20</v>
      </c>
      <c r="O85" s="183">
        <v>21</v>
      </c>
      <c r="P85" s="183">
        <v>22</v>
      </c>
      <c r="Q85" s="183">
        <v>22</v>
      </c>
      <c r="R85" s="183">
        <v>22</v>
      </c>
      <c r="S85" s="183">
        <v>21</v>
      </c>
      <c r="T85" s="183">
        <v>21</v>
      </c>
      <c r="U85" s="183">
        <v>21</v>
      </c>
      <c r="V85" s="183">
        <v>21</v>
      </c>
      <c r="W85" s="183">
        <v>21</v>
      </c>
      <c r="X85" s="246">
        <v>21</v>
      </c>
      <c r="Y85" s="246">
        <v>21</v>
      </c>
    </row>
    <row r="86" spans="1:25" x14ac:dyDescent="0.25">
      <c r="A86" s="170" t="s">
        <v>137</v>
      </c>
      <c r="B86" s="183">
        <v>86</v>
      </c>
      <c r="C86" s="183">
        <v>86</v>
      </c>
      <c r="D86" s="183">
        <v>86</v>
      </c>
      <c r="E86" s="183">
        <v>89</v>
      </c>
      <c r="F86" s="183">
        <v>89</v>
      </c>
      <c r="G86" s="183">
        <v>89</v>
      </c>
      <c r="H86" s="183">
        <v>90</v>
      </c>
      <c r="I86" s="183">
        <v>150</v>
      </c>
      <c r="J86" s="183">
        <v>154</v>
      </c>
      <c r="K86" s="183">
        <v>167</v>
      </c>
      <c r="L86" s="183">
        <v>81</v>
      </c>
      <c r="M86" s="183">
        <v>78</v>
      </c>
      <c r="N86" s="183">
        <v>79</v>
      </c>
      <c r="O86" s="183">
        <v>82</v>
      </c>
      <c r="P86" s="183">
        <v>82</v>
      </c>
      <c r="Q86" s="183">
        <v>77</v>
      </c>
      <c r="R86" s="183">
        <v>77</v>
      </c>
      <c r="S86" s="183">
        <v>73</v>
      </c>
      <c r="T86" s="183">
        <v>74</v>
      </c>
      <c r="U86" s="183">
        <v>49</v>
      </c>
      <c r="V86" s="183">
        <v>133</v>
      </c>
      <c r="W86" s="183">
        <v>48</v>
      </c>
      <c r="X86" s="246">
        <v>47</v>
      </c>
      <c r="Y86" s="246">
        <v>49</v>
      </c>
    </row>
    <row r="87" spans="1:25" x14ac:dyDescent="0.25">
      <c r="A87" s="170" t="s">
        <v>138</v>
      </c>
      <c r="B87" s="183">
        <v>50</v>
      </c>
      <c r="C87" s="183">
        <v>50</v>
      </c>
      <c r="D87" s="183">
        <v>47</v>
      </c>
      <c r="E87" s="183">
        <v>35</v>
      </c>
      <c r="F87" s="183">
        <v>32</v>
      </c>
      <c r="G87" s="183">
        <v>27</v>
      </c>
      <c r="H87" s="183">
        <v>27</v>
      </c>
      <c r="I87" s="183">
        <v>41</v>
      </c>
      <c r="J87" s="183">
        <v>52</v>
      </c>
      <c r="K87" s="183">
        <v>52</v>
      </c>
      <c r="L87" s="183">
        <v>30</v>
      </c>
      <c r="M87" s="183">
        <v>30</v>
      </c>
      <c r="N87" s="183">
        <v>26</v>
      </c>
      <c r="O87" s="183">
        <v>26</v>
      </c>
      <c r="P87" s="183">
        <v>25</v>
      </c>
      <c r="Q87" s="183">
        <v>25</v>
      </c>
      <c r="R87" s="183">
        <v>21</v>
      </c>
      <c r="S87" s="183">
        <v>20</v>
      </c>
      <c r="T87" s="183">
        <v>19</v>
      </c>
      <c r="U87" s="183">
        <v>17</v>
      </c>
      <c r="V87" s="183">
        <v>16</v>
      </c>
      <c r="W87" s="183">
        <v>16</v>
      </c>
      <c r="X87" s="246">
        <v>16</v>
      </c>
      <c r="Y87" s="246">
        <v>16</v>
      </c>
    </row>
    <row r="88" spans="1:25" x14ac:dyDescent="0.25">
      <c r="A88" s="170" t="s">
        <v>139</v>
      </c>
      <c r="B88" s="183">
        <v>55</v>
      </c>
      <c r="C88" s="183">
        <v>54</v>
      </c>
      <c r="D88" s="183">
        <v>52</v>
      </c>
      <c r="E88" s="183">
        <v>47</v>
      </c>
      <c r="F88" s="183">
        <v>47</v>
      </c>
      <c r="G88" s="183">
        <v>47</v>
      </c>
      <c r="H88" s="183">
        <v>47</v>
      </c>
      <c r="I88" s="183">
        <v>48</v>
      </c>
      <c r="J88" s="183">
        <v>48</v>
      </c>
      <c r="K88" s="183">
        <v>49</v>
      </c>
      <c r="L88" s="183">
        <v>25</v>
      </c>
      <c r="M88" s="183">
        <v>25</v>
      </c>
      <c r="N88" s="183">
        <v>25</v>
      </c>
      <c r="O88" s="183">
        <v>25</v>
      </c>
      <c r="P88" s="183">
        <v>25</v>
      </c>
      <c r="Q88" s="183">
        <v>25</v>
      </c>
      <c r="R88" s="183">
        <v>25</v>
      </c>
      <c r="S88" s="183">
        <v>25</v>
      </c>
      <c r="T88" s="183">
        <v>25</v>
      </c>
      <c r="U88" s="183">
        <v>24</v>
      </c>
      <c r="V88" s="183">
        <v>24</v>
      </c>
      <c r="W88" s="183">
        <v>24</v>
      </c>
      <c r="X88" s="246">
        <v>23</v>
      </c>
      <c r="Y88" s="246">
        <v>24</v>
      </c>
    </row>
    <row r="89" spans="1:25" x14ac:dyDescent="0.25">
      <c r="A89" s="170" t="s">
        <v>140</v>
      </c>
      <c r="B89" s="183">
        <v>38</v>
      </c>
      <c r="C89" s="183">
        <v>38</v>
      </c>
      <c r="D89" s="183">
        <v>38</v>
      </c>
      <c r="E89" s="183">
        <v>38</v>
      </c>
      <c r="F89" s="183">
        <v>38</v>
      </c>
      <c r="G89" s="183">
        <v>36</v>
      </c>
      <c r="H89" s="183">
        <v>36</v>
      </c>
      <c r="I89" s="183">
        <v>43</v>
      </c>
      <c r="J89" s="183">
        <v>43</v>
      </c>
      <c r="K89" s="183">
        <v>45</v>
      </c>
      <c r="L89" s="183">
        <v>29</v>
      </c>
      <c r="M89" s="183">
        <v>29</v>
      </c>
      <c r="N89" s="183">
        <v>29</v>
      </c>
      <c r="O89" s="183">
        <v>29</v>
      </c>
      <c r="P89" s="183">
        <v>28</v>
      </c>
      <c r="Q89" s="183">
        <v>28</v>
      </c>
      <c r="R89" s="183">
        <v>26</v>
      </c>
      <c r="S89" s="183">
        <v>28</v>
      </c>
      <c r="T89" s="183">
        <v>27</v>
      </c>
      <c r="U89" s="183">
        <v>27</v>
      </c>
      <c r="V89" s="183">
        <v>27</v>
      </c>
      <c r="W89" s="183">
        <v>27</v>
      </c>
      <c r="X89" s="246">
        <v>27</v>
      </c>
      <c r="Y89" s="246">
        <v>26</v>
      </c>
    </row>
    <row r="90" spans="1:25" x14ac:dyDescent="0.25">
      <c r="A90" s="170" t="s">
        <v>141</v>
      </c>
      <c r="B90" s="183">
        <v>23</v>
      </c>
      <c r="C90" s="183">
        <v>23</v>
      </c>
      <c r="D90" s="183">
        <v>23</v>
      </c>
      <c r="E90" s="183">
        <v>24</v>
      </c>
      <c r="F90" s="183">
        <v>25</v>
      </c>
      <c r="G90" s="183">
        <v>26</v>
      </c>
      <c r="H90" s="183">
        <v>26</v>
      </c>
      <c r="I90" s="183">
        <v>35</v>
      </c>
      <c r="J90" s="183">
        <v>37</v>
      </c>
      <c r="K90" s="183">
        <v>37</v>
      </c>
      <c r="L90" s="183">
        <v>24</v>
      </c>
      <c r="M90" s="183">
        <v>24</v>
      </c>
      <c r="N90" s="183">
        <v>24</v>
      </c>
      <c r="O90" s="183">
        <v>24</v>
      </c>
      <c r="P90" s="183">
        <v>25</v>
      </c>
      <c r="Q90" s="183">
        <v>25</v>
      </c>
      <c r="R90" s="183">
        <v>25</v>
      </c>
      <c r="S90" s="183">
        <v>24</v>
      </c>
      <c r="T90" s="183">
        <v>24</v>
      </c>
      <c r="U90" s="183">
        <v>23</v>
      </c>
      <c r="V90" s="183">
        <v>23</v>
      </c>
      <c r="W90" s="183">
        <v>24</v>
      </c>
      <c r="X90" s="246">
        <v>23</v>
      </c>
      <c r="Y90" s="246">
        <v>24</v>
      </c>
    </row>
    <row r="91" spans="1:25" x14ac:dyDescent="0.25">
      <c r="A91" s="170" t="s">
        <v>142</v>
      </c>
      <c r="B91" s="183">
        <v>38</v>
      </c>
      <c r="C91" s="183">
        <v>38</v>
      </c>
      <c r="D91" s="183">
        <v>37</v>
      </c>
      <c r="E91" s="183">
        <v>38</v>
      </c>
      <c r="F91" s="183">
        <v>38</v>
      </c>
      <c r="G91" s="183">
        <v>39</v>
      </c>
      <c r="H91" s="183">
        <v>39</v>
      </c>
      <c r="I91" s="183">
        <v>41</v>
      </c>
      <c r="J91" s="183">
        <v>42</v>
      </c>
      <c r="K91" s="183">
        <v>43</v>
      </c>
      <c r="L91" s="183">
        <v>41</v>
      </c>
      <c r="M91" s="183">
        <v>41</v>
      </c>
      <c r="N91" s="183">
        <v>40</v>
      </c>
      <c r="O91" s="183">
        <v>40</v>
      </c>
      <c r="P91" s="183">
        <v>40</v>
      </c>
      <c r="Q91" s="183">
        <v>40</v>
      </c>
      <c r="R91" s="183">
        <v>40</v>
      </c>
      <c r="S91" s="183">
        <v>40</v>
      </c>
      <c r="T91" s="183">
        <v>39</v>
      </c>
      <c r="U91" s="183">
        <v>39</v>
      </c>
      <c r="V91" s="183">
        <v>39</v>
      </c>
      <c r="W91" s="183">
        <v>39</v>
      </c>
      <c r="X91" s="246">
        <v>39</v>
      </c>
      <c r="Y91" s="246">
        <v>39</v>
      </c>
    </row>
    <row r="92" spans="1:25" x14ac:dyDescent="0.25">
      <c r="A92" s="170" t="s">
        <v>143</v>
      </c>
      <c r="B92" s="183">
        <v>21</v>
      </c>
      <c r="C92" s="183">
        <v>20</v>
      </c>
      <c r="D92" s="183">
        <v>21</v>
      </c>
      <c r="E92" s="183">
        <v>20</v>
      </c>
      <c r="F92" s="183">
        <v>20</v>
      </c>
      <c r="G92" s="183">
        <v>19</v>
      </c>
      <c r="H92" s="183">
        <v>19</v>
      </c>
      <c r="I92" s="183">
        <v>34</v>
      </c>
      <c r="J92" s="183">
        <v>34</v>
      </c>
      <c r="K92" s="183">
        <v>34</v>
      </c>
      <c r="L92" s="183">
        <v>17</v>
      </c>
      <c r="M92" s="183">
        <v>18</v>
      </c>
      <c r="N92" s="183">
        <v>18</v>
      </c>
      <c r="O92" s="183">
        <v>17</v>
      </c>
      <c r="P92" s="183">
        <v>17</v>
      </c>
      <c r="Q92" s="183">
        <v>17</v>
      </c>
      <c r="R92" s="183">
        <v>16</v>
      </c>
      <c r="S92" s="183">
        <v>15</v>
      </c>
      <c r="T92" s="183">
        <v>15</v>
      </c>
      <c r="U92" s="183">
        <v>15</v>
      </c>
      <c r="V92" s="183">
        <v>15</v>
      </c>
      <c r="W92" s="183">
        <v>15</v>
      </c>
      <c r="X92" s="246">
        <v>14</v>
      </c>
      <c r="Y92" s="246">
        <v>14</v>
      </c>
    </row>
    <row r="93" spans="1:25" ht="18" x14ac:dyDescent="0.25">
      <c r="A93" s="168" t="s">
        <v>167</v>
      </c>
      <c r="B93" s="167">
        <v>141</v>
      </c>
      <c r="C93" s="167">
        <v>141</v>
      </c>
      <c r="D93" s="167">
        <v>143</v>
      </c>
      <c r="E93" s="167">
        <v>144</v>
      </c>
      <c r="F93" s="167">
        <v>143</v>
      </c>
      <c r="G93" s="167">
        <v>145</v>
      </c>
      <c r="H93" s="167">
        <v>149</v>
      </c>
      <c r="I93" s="167">
        <v>175</v>
      </c>
      <c r="J93" s="167">
        <v>180</v>
      </c>
      <c r="K93" s="167">
        <v>205</v>
      </c>
      <c r="L93" s="167">
        <v>149</v>
      </c>
      <c r="M93" s="167">
        <v>147</v>
      </c>
      <c r="N93" s="167">
        <v>144</v>
      </c>
      <c r="O93" s="167">
        <v>141</v>
      </c>
      <c r="P93" s="167">
        <v>135</v>
      </c>
      <c r="Q93" s="167">
        <v>130</v>
      </c>
      <c r="R93" s="167">
        <v>125</v>
      </c>
      <c r="S93" s="167">
        <v>123</v>
      </c>
      <c r="T93" s="167">
        <v>122</v>
      </c>
      <c r="U93" s="167">
        <v>123</v>
      </c>
      <c r="V93" s="167">
        <v>123</v>
      </c>
      <c r="W93" s="167">
        <v>128</v>
      </c>
      <c r="X93" s="245">
        <v>126</v>
      </c>
      <c r="Y93" s="245">
        <v>128</v>
      </c>
    </row>
    <row r="94" spans="1:25" x14ac:dyDescent="0.25">
      <c r="A94" s="170" t="s">
        <v>145</v>
      </c>
      <c r="B94" s="183">
        <v>15</v>
      </c>
      <c r="C94" s="183">
        <v>15</v>
      </c>
      <c r="D94" s="183">
        <v>15</v>
      </c>
      <c r="E94" s="183">
        <v>16</v>
      </c>
      <c r="F94" s="183">
        <v>16</v>
      </c>
      <c r="G94" s="183">
        <v>17</v>
      </c>
      <c r="H94" s="183">
        <v>17</v>
      </c>
      <c r="I94" s="183">
        <v>18</v>
      </c>
      <c r="J94" s="183">
        <v>18</v>
      </c>
      <c r="K94" s="183">
        <v>19</v>
      </c>
      <c r="L94" s="183">
        <v>17</v>
      </c>
      <c r="M94" s="183">
        <v>18</v>
      </c>
      <c r="N94" s="183">
        <v>17</v>
      </c>
      <c r="O94" s="183">
        <v>17</v>
      </c>
      <c r="P94" s="183">
        <v>17</v>
      </c>
      <c r="Q94" s="183">
        <v>17</v>
      </c>
      <c r="R94" s="183">
        <v>16</v>
      </c>
      <c r="S94" s="183">
        <v>17</v>
      </c>
      <c r="T94" s="183">
        <v>17</v>
      </c>
      <c r="U94" s="183">
        <v>16</v>
      </c>
      <c r="V94" s="183">
        <v>17</v>
      </c>
      <c r="W94" s="183">
        <v>17</v>
      </c>
      <c r="X94" s="246">
        <v>17</v>
      </c>
      <c r="Y94" s="246">
        <v>19</v>
      </c>
    </row>
    <row r="95" spans="1:25" x14ac:dyDescent="0.25">
      <c r="A95" s="170" t="s">
        <v>146</v>
      </c>
      <c r="B95" s="183">
        <v>21</v>
      </c>
      <c r="C95" s="183">
        <v>21</v>
      </c>
      <c r="D95" s="183">
        <v>21</v>
      </c>
      <c r="E95" s="183">
        <v>19</v>
      </c>
      <c r="F95" s="183">
        <v>19</v>
      </c>
      <c r="G95" s="183">
        <v>19</v>
      </c>
      <c r="H95" s="183">
        <v>19</v>
      </c>
      <c r="I95" s="183">
        <v>19</v>
      </c>
      <c r="J95" s="183">
        <v>19</v>
      </c>
      <c r="K95" s="183">
        <v>18</v>
      </c>
      <c r="L95" s="183">
        <v>19</v>
      </c>
      <c r="M95" s="183">
        <v>20</v>
      </c>
      <c r="N95" s="183">
        <v>20</v>
      </c>
      <c r="O95" s="183">
        <v>20</v>
      </c>
      <c r="P95" s="183">
        <v>21</v>
      </c>
      <c r="Q95" s="183">
        <v>21</v>
      </c>
      <c r="R95" s="183">
        <v>21</v>
      </c>
      <c r="S95" s="183">
        <v>22</v>
      </c>
      <c r="T95" s="183">
        <v>23</v>
      </c>
      <c r="U95" s="183">
        <v>23</v>
      </c>
      <c r="V95" s="183">
        <v>23</v>
      </c>
      <c r="W95" s="183">
        <v>23</v>
      </c>
      <c r="X95" s="246">
        <v>24</v>
      </c>
      <c r="Y95" s="246">
        <v>24</v>
      </c>
    </row>
    <row r="96" spans="1:25" x14ac:dyDescent="0.25">
      <c r="A96" s="170" t="s">
        <v>147</v>
      </c>
      <c r="B96" s="183">
        <v>21</v>
      </c>
      <c r="C96" s="183">
        <v>21</v>
      </c>
      <c r="D96" s="183">
        <v>20</v>
      </c>
      <c r="E96" s="183">
        <v>20</v>
      </c>
      <c r="F96" s="183">
        <v>20</v>
      </c>
      <c r="G96" s="183">
        <v>21</v>
      </c>
      <c r="H96" s="183">
        <v>24</v>
      </c>
      <c r="I96" s="183">
        <v>25</v>
      </c>
      <c r="J96" s="183">
        <v>28</v>
      </c>
      <c r="K96" s="183">
        <v>52</v>
      </c>
      <c r="L96" s="183">
        <v>25</v>
      </c>
      <c r="M96" s="183">
        <v>25</v>
      </c>
      <c r="N96" s="183">
        <v>25</v>
      </c>
      <c r="O96" s="183">
        <v>25</v>
      </c>
      <c r="P96" s="183">
        <v>19</v>
      </c>
      <c r="Q96" s="183">
        <v>15</v>
      </c>
      <c r="R96" s="183">
        <v>15</v>
      </c>
      <c r="S96" s="183">
        <v>12</v>
      </c>
      <c r="T96" s="183">
        <v>11</v>
      </c>
      <c r="U96" s="183">
        <v>12</v>
      </c>
      <c r="V96" s="183">
        <v>12</v>
      </c>
      <c r="W96" s="183">
        <v>16</v>
      </c>
      <c r="X96" s="246">
        <v>12</v>
      </c>
      <c r="Y96" s="246">
        <v>12</v>
      </c>
    </row>
    <row r="97" spans="1:25" x14ac:dyDescent="0.25">
      <c r="A97" s="170" t="s">
        <v>148</v>
      </c>
      <c r="B97" s="183">
        <v>3</v>
      </c>
      <c r="C97" s="183">
        <v>5</v>
      </c>
      <c r="D97" s="183">
        <v>5</v>
      </c>
      <c r="E97" s="183">
        <v>4</v>
      </c>
      <c r="F97" s="183">
        <v>4</v>
      </c>
      <c r="G97" s="183">
        <v>4</v>
      </c>
      <c r="H97" s="183">
        <v>4</v>
      </c>
      <c r="I97" s="183">
        <v>6</v>
      </c>
      <c r="J97" s="183">
        <v>6</v>
      </c>
      <c r="K97" s="183">
        <v>6</v>
      </c>
      <c r="L97" s="183">
        <v>2</v>
      </c>
      <c r="M97" s="183">
        <v>1</v>
      </c>
      <c r="N97" s="183">
        <v>1</v>
      </c>
      <c r="O97" s="183">
        <v>1</v>
      </c>
      <c r="P97" s="183">
        <v>1</v>
      </c>
      <c r="Q97" s="183">
        <v>1</v>
      </c>
      <c r="R97" s="183" t="s">
        <v>82</v>
      </c>
      <c r="S97" s="183" t="s">
        <v>82</v>
      </c>
      <c r="T97" s="183" t="s">
        <v>82</v>
      </c>
      <c r="U97" s="183" t="s">
        <v>82</v>
      </c>
      <c r="V97" s="183">
        <v>1</v>
      </c>
      <c r="W97" s="183">
        <v>1</v>
      </c>
      <c r="X97" s="246">
        <v>1</v>
      </c>
      <c r="Y97" s="246">
        <v>1</v>
      </c>
    </row>
    <row r="98" spans="1:25" x14ac:dyDescent="0.25">
      <c r="A98" s="170" t="s">
        <v>149</v>
      </c>
      <c r="B98" s="183">
        <v>28</v>
      </c>
      <c r="C98" s="183">
        <v>28</v>
      </c>
      <c r="D98" s="183">
        <v>28</v>
      </c>
      <c r="E98" s="183">
        <v>27</v>
      </c>
      <c r="F98" s="183">
        <v>27</v>
      </c>
      <c r="G98" s="183">
        <v>28</v>
      </c>
      <c r="H98" s="183">
        <v>29</v>
      </c>
      <c r="I98" s="183">
        <v>42</v>
      </c>
      <c r="J98" s="183">
        <v>45</v>
      </c>
      <c r="K98" s="183">
        <v>44</v>
      </c>
      <c r="L98" s="183">
        <v>31</v>
      </c>
      <c r="M98" s="183">
        <v>30</v>
      </c>
      <c r="N98" s="183">
        <v>30</v>
      </c>
      <c r="O98" s="183">
        <v>29</v>
      </c>
      <c r="P98" s="183">
        <v>28</v>
      </c>
      <c r="Q98" s="183">
        <v>29</v>
      </c>
      <c r="R98" s="183">
        <v>26</v>
      </c>
      <c r="S98" s="183">
        <v>25</v>
      </c>
      <c r="T98" s="183">
        <v>24</v>
      </c>
      <c r="U98" s="183">
        <v>25</v>
      </c>
      <c r="V98" s="183">
        <v>23</v>
      </c>
      <c r="W98" s="183">
        <v>24</v>
      </c>
      <c r="X98" s="246">
        <v>24</v>
      </c>
      <c r="Y98" s="246">
        <v>24</v>
      </c>
    </row>
    <row r="99" spans="1:25" x14ac:dyDescent="0.25">
      <c r="A99" s="170" t="s">
        <v>150</v>
      </c>
      <c r="B99" s="183">
        <v>21</v>
      </c>
      <c r="C99" s="183">
        <v>21</v>
      </c>
      <c r="D99" s="183">
        <v>21</v>
      </c>
      <c r="E99" s="183">
        <v>21</v>
      </c>
      <c r="F99" s="183">
        <v>21</v>
      </c>
      <c r="G99" s="183">
        <v>21</v>
      </c>
      <c r="H99" s="183">
        <v>21</v>
      </c>
      <c r="I99" s="183">
        <v>22</v>
      </c>
      <c r="J99" s="183">
        <v>22</v>
      </c>
      <c r="K99" s="183">
        <v>22</v>
      </c>
      <c r="L99" s="183">
        <v>15</v>
      </c>
      <c r="M99" s="183">
        <v>15</v>
      </c>
      <c r="N99" s="183">
        <v>15</v>
      </c>
      <c r="O99" s="183">
        <v>15</v>
      </c>
      <c r="P99" s="183">
        <v>14</v>
      </c>
      <c r="Q99" s="183">
        <v>13</v>
      </c>
      <c r="R99" s="183">
        <v>15</v>
      </c>
      <c r="S99" s="183">
        <v>15</v>
      </c>
      <c r="T99" s="183">
        <v>15</v>
      </c>
      <c r="U99" s="183">
        <v>15</v>
      </c>
      <c r="V99" s="183">
        <v>15</v>
      </c>
      <c r="W99" s="183">
        <v>15</v>
      </c>
      <c r="X99" s="246">
        <v>16</v>
      </c>
      <c r="Y99" s="246">
        <v>16</v>
      </c>
    </row>
    <row r="100" spans="1:25" x14ac:dyDescent="0.25">
      <c r="A100" s="170" t="s">
        <v>151</v>
      </c>
      <c r="B100" s="183">
        <v>20</v>
      </c>
      <c r="C100" s="183">
        <v>20</v>
      </c>
      <c r="D100" s="183">
        <v>21</v>
      </c>
      <c r="E100" s="183">
        <v>22</v>
      </c>
      <c r="F100" s="183">
        <v>23</v>
      </c>
      <c r="G100" s="183">
        <v>23</v>
      </c>
      <c r="H100" s="183">
        <v>23</v>
      </c>
      <c r="I100" s="183">
        <v>25</v>
      </c>
      <c r="J100" s="183">
        <v>25</v>
      </c>
      <c r="K100" s="183">
        <v>26</v>
      </c>
      <c r="L100" s="183">
        <v>26</v>
      </c>
      <c r="M100" s="183">
        <v>27</v>
      </c>
      <c r="N100" s="183">
        <v>26</v>
      </c>
      <c r="O100" s="183">
        <v>26</v>
      </c>
      <c r="P100" s="183">
        <v>26</v>
      </c>
      <c r="Q100" s="183">
        <v>26</v>
      </c>
      <c r="R100" s="183">
        <v>26</v>
      </c>
      <c r="S100" s="183">
        <v>26</v>
      </c>
      <c r="T100" s="183">
        <v>26</v>
      </c>
      <c r="U100" s="183">
        <v>26</v>
      </c>
      <c r="V100" s="183">
        <v>26</v>
      </c>
      <c r="W100" s="183">
        <v>26</v>
      </c>
      <c r="X100" s="246">
        <v>26</v>
      </c>
      <c r="Y100" s="246">
        <v>26</v>
      </c>
    </row>
    <row r="101" spans="1:25" x14ac:dyDescent="0.25">
      <c r="A101" s="170" t="s">
        <v>152</v>
      </c>
      <c r="B101" s="183">
        <v>1</v>
      </c>
      <c r="C101" s="183">
        <v>1</v>
      </c>
      <c r="D101" s="183">
        <v>1</v>
      </c>
      <c r="E101" s="183">
        <v>1</v>
      </c>
      <c r="F101" s="183">
        <v>1</v>
      </c>
      <c r="G101" s="183">
        <v>1</v>
      </c>
      <c r="H101" s="183">
        <v>1</v>
      </c>
      <c r="I101" s="183">
        <v>1</v>
      </c>
      <c r="J101" s="183">
        <v>1</v>
      </c>
      <c r="K101" s="183">
        <v>1</v>
      </c>
      <c r="L101" s="183">
        <v>1</v>
      </c>
      <c r="M101" s="183">
        <v>1</v>
      </c>
      <c r="N101" s="183">
        <v>1</v>
      </c>
      <c r="O101" s="183">
        <v>1</v>
      </c>
      <c r="P101" s="183">
        <v>1</v>
      </c>
      <c r="Q101" s="183">
        <v>1</v>
      </c>
      <c r="R101" s="183">
        <v>1</v>
      </c>
      <c r="S101" s="183">
        <v>1</v>
      </c>
      <c r="T101" s="183">
        <v>1</v>
      </c>
      <c r="U101" s="183">
        <v>1</v>
      </c>
      <c r="V101" s="183">
        <v>1</v>
      </c>
      <c r="W101" s="183">
        <v>1</v>
      </c>
      <c r="X101" s="246">
        <v>1</v>
      </c>
      <c r="Y101" s="246">
        <v>1</v>
      </c>
    </row>
    <row r="102" spans="1:25" x14ac:dyDescent="0.25">
      <c r="A102" s="170" t="s">
        <v>153</v>
      </c>
      <c r="B102" s="183">
        <v>9</v>
      </c>
      <c r="C102" s="183">
        <v>9</v>
      </c>
      <c r="D102" s="183">
        <v>9</v>
      </c>
      <c r="E102" s="183">
        <v>9</v>
      </c>
      <c r="F102" s="183">
        <v>9</v>
      </c>
      <c r="G102" s="183">
        <v>9</v>
      </c>
      <c r="H102" s="183">
        <v>8</v>
      </c>
      <c r="I102" s="183">
        <v>9</v>
      </c>
      <c r="J102" s="183">
        <v>9</v>
      </c>
      <c r="K102" s="183">
        <v>10</v>
      </c>
      <c r="L102" s="183">
        <v>9</v>
      </c>
      <c r="M102" s="183">
        <v>6</v>
      </c>
      <c r="N102" s="183">
        <v>5</v>
      </c>
      <c r="O102" s="183">
        <v>3</v>
      </c>
      <c r="P102" s="183">
        <v>4</v>
      </c>
      <c r="Q102" s="183">
        <v>3</v>
      </c>
      <c r="R102" s="183">
        <v>3</v>
      </c>
      <c r="S102" s="183">
        <v>3</v>
      </c>
      <c r="T102" s="183">
        <v>3</v>
      </c>
      <c r="U102" s="183">
        <v>3</v>
      </c>
      <c r="V102" s="183">
        <v>3</v>
      </c>
      <c r="W102" s="183">
        <v>3</v>
      </c>
      <c r="X102" s="246">
        <v>3</v>
      </c>
      <c r="Y102" s="246">
        <v>3</v>
      </c>
    </row>
    <row r="103" spans="1:25" ht="19.5" x14ac:dyDescent="0.25">
      <c r="A103" s="170" t="s">
        <v>154</v>
      </c>
      <c r="B103" s="183">
        <v>2</v>
      </c>
      <c r="C103" s="183">
        <v>2</v>
      </c>
      <c r="D103" s="183">
        <v>2</v>
      </c>
      <c r="E103" s="183">
        <v>2</v>
      </c>
      <c r="F103" s="183">
        <v>2</v>
      </c>
      <c r="G103" s="183">
        <v>2</v>
      </c>
      <c r="H103" s="183">
        <v>2</v>
      </c>
      <c r="I103" s="183">
        <v>6</v>
      </c>
      <c r="J103" s="183">
        <v>6</v>
      </c>
      <c r="K103" s="183">
        <v>6</v>
      </c>
      <c r="L103" s="183">
        <v>4</v>
      </c>
      <c r="M103" s="183">
        <v>4</v>
      </c>
      <c r="N103" s="183">
        <v>4</v>
      </c>
      <c r="O103" s="183">
        <v>4</v>
      </c>
      <c r="P103" s="183">
        <v>4</v>
      </c>
      <c r="Q103" s="183">
        <v>4</v>
      </c>
      <c r="R103" s="183">
        <v>2</v>
      </c>
      <c r="S103" s="183">
        <v>2</v>
      </c>
      <c r="T103" s="183">
        <v>2</v>
      </c>
      <c r="U103" s="183">
        <v>2</v>
      </c>
      <c r="V103" s="183">
        <v>2</v>
      </c>
      <c r="W103" s="183">
        <v>2</v>
      </c>
      <c r="X103" s="246">
        <v>2</v>
      </c>
      <c r="Y103" s="246">
        <v>2</v>
      </c>
    </row>
    <row r="104" spans="1:25" ht="19.5" x14ac:dyDescent="0.25">
      <c r="A104" s="176" t="s">
        <v>155</v>
      </c>
      <c r="B104" s="183" t="s">
        <v>82</v>
      </c>
      <c r="C104" s="183" t="s">
        <v>82</v>
      </c>
      <c r="D104" s="183">
        <v>1</v>
      </c>
      <c r="E104" s="183">
        <v>1</v>
      </c>
      <c r="F104" s="183">
        <v>1</v>
      </c>
      <c r="G104" s="183" t="s">
        <v>82</v>
      </c>
      <c r="H104" s="183">
        <v>1</v>
      </c>
      <c r="I104" s="183">
        <v>2</v>
      </c>
      <c r="J104" s="183">
        <v>1</v>
      </c>
      <c r="K104" s="183">
        <v>1</v>
      </c>
      <c r="L104" s="183" t="s">
        <v>82</v>
      </c>
      <c r="M104" s="183" t="s">
        <v>82</v>
      </c>
      <c r="N104" s="183" t="s">
        <v>82</v>
      </c>
      <c r="O104" s="183" t="s">
        <v>82</v>
      </c>
      <c r="P104" s="183" t="s">
        <v>82</v>
      </c>
      <c r="Q104" s="183" t="s">
        <v>82</v>
      </c>
      <c r="R104" s="183" t="s">
        <v>82</v>
      </c>
      <c r="S104" s="183" t="s">
        <v>82</v>
      </c>
      <c r="T104" s="183" t="s">
        <v>82</v>
      </c>
      <c r="U104" s="183" t="s">
        <v>82</v>
      </c>
      <c r="V104" s="183" t="s">
        <v>170</v>
      </c>
      <c r="W104" s="183" t="s">
        <v>82</v>
      </c>
      <c r="X104" s="183" t="s">
        <v>82</v>
      </c>
      <c r="Y104" s="183" t="s">
        <v>82</v>
      </c>
    </row>
    <row r="105" spans="1:25" x14ac:dyDescent="0.25">
      <c r="A105" s="180" t="s">
        <v>184</v>
      </c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101"/>
    </row>
    <row r="106" spans="1:25" ht="29.25" customHeight="1" x14ac:dyDescent="0.25">
      <c r="A106" s="286" t="s">
        <v>259</v>
      </c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13"/>
      <c r="X106" s="181"/>
      <c r="Y106" s="247"/>
    </row>
  </sheetData>
  <mergeCells count="3">
    <mergeCell ref="A2:Y2"/>
    <mergeCell ref="A3:Y3"/>
    <mergeCell ref="A106:V106"/>
  </mergeCells>
  <pageMargins left="0.7" right="0.7" top="0.75" bottom="0.75" header="0.3" footer="0.3"/>
  <pageSetup paperSize="9" firstPageNumber="2147483647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B106"/>
  <sheetViews>
    <sheetView zoomScale="90" workbookViewId="0">
      <pane xSplit="1" ySplit="6" topLeftCell="B88" activePane="bottomRight" state="frozen"/>
      <selection activeCell="A3" sqref="A3:Y3"/>
      <selection pane="topRight"/>
      <selection pane="bottomLeft"/>
      <selection pane="bottomRight" activeCell="I96" sqref="H96:I96"/>
    </sheetView>
  </sheetViews>
  <sheetFormatPr defaultRowHeight="15" x14ac:dyDescent="0.25"/>
  <cols>
    <col min="1" max="1" width="18.7109375" style="10" customWidth="1"/>
    <col min="2" max="23" width="9.140625" style="10" customWidth="1"/>
    <col min="24" max="24" width="9.140625" style="156"/>
    <col min="25" max="25" width="9.140625" style="98"/>
    <col min="26" max="16384" width="9.140625" style="10"/>
  </cols>
  <sheetData>
    <row r="1" spans="1:25" ht="30.7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57" t="s">
        <v>258</v>
      </c>
      <c r="B4" s="156"/>
      <c r="C4" s="156"/>
      <c r="D4" s="156"/>
      <c r="E4" s="156"/>
      <c r="F4" s="156"/>
      <c r="G4" s="156"/>
      <c r="H4" s="158"/>
      <c r="I4" s="158"/>
      <c r="J4" s="158"/>
      <c r="K4" s="158"/>
      <c r="L4" s="156"/>
      <c r="M4" s="156"/>
      <c r="N4" s="156"/>
      <c r="O4" s="156"/>
      <c r="P4" s="156"/>
      <c r="Q4" s="156"/>
      <c r="R4" s="156"/>
      <c r="S4" s="156"/>
      <c r="T4" s="156"/>
    </row>
    <row r="5" spans="1:25" x14ac:dyDescent="0.25">
      <c r="A5" s="158" t="s">
        <v>185</v>
      </c>
      <c r="B5" s="156"/>
      <c r="C5" s="156"/>
      <c r="D5" s="156"/>
      <c r="E5" s="156"/>
      <c r="F5" s="156"/>
      <c r="G5" s="156"/>
      <c r="H5" s="158"/>
      <c r="I5" s="158"/>
      <c r="J5" s="158"/>
      <c r="K5" s="158"/>
      <c r="L5" s="156"/>
      <c r="M5" s="156"/>
      <c r="N5" s="156"/>
      <c r="O5" s="156"/>
      <c r="P5" s="156"/>
      <c r="Q5" s="156"/>
      <c r="R5" s="156"/>
      <c r="S5" s="156"/>
      <c r="T5" s="156"/>
    </row>
    <row r="6" spans="1:25" x14ac:dyDescent="0.25">
      <c r="A6" s="160"/>
      <c r="B6" s="160">
        <v>2000</v>
      </c>
      <c r="C6" s="160">
        <v>2001</v>
      </c>
      <c r="D6" s="160">
        <v>2002</v>
      </c>
      <c r="E6" s="160">
        <v>2003</v>
      </c>
      <c r="F6" s="160">
        <v>2004</v>
      </c>
      <c r="G6" s="160">
        <v>2005</v>
      </c>
      <c r="H6" s="160">
        <v>2006</v>
      </c>
      <c r="I6" s="160">
        <v>2007</v>
      </c>
      <c r="J6" s="160">
        <v>2008</v>
      </c>
      <c r="K6" s="160">
        <v>2009</v>
      </c>
      <c r="L6" s="160">
        <v>2010</v>
      </c>
      <c r="M6" s="160">
        <v>2011</v>
      </c>
      <c r="N6" s="160">
        <v>2012</v>
      </c>
      <c r="O6" s="160">
        <v>2013</v>
      </c>
      <c r="P6" s="160">
        <v>2014</v>
      </c>
      <c r="Q6" s="160">
        <v>2015</v>
      </c>
      <c r="R6" s="160">
        <v>2016</v>
      </c>
      <c r="S6" s="161">
        <v>2017</v>
      </c>
      <c r="T6" s="161">
        <v>2018</v>
      </c>
      <c r="U6" s="161">
        <v>2019</v>
      </c>
      <c r="V6" s="162">
        <v>2020</v>
      </c>
      <c r="W6" s="103">
        <v>2021</v>
      </c>
      <c r="X6" s="103">
        <v>2022</v>
      </c>
      <c r="Y6" s="103">
        <v>2023</v>
      </c>
    </row>
    <row r="7" spans="1:25" x14ac:dyDescent="0.25">
      <c r="A7" s="163" t="s">
        <v>55</v>
      </c>
      <c r="B7" s="182">
        <v>96755</v>
      </c>
      <c r="C7" s="182">
        <v>98712</v>
      </c>
      <c r="D7" s="182">
        <v>103824</v>
      </c>
      <c r="E7" s="182">
        <v>108365</v>
      </c>
      <c r="F7" s="182">
        <v>112125</v>
      </c>
      <c r="G7" s="182">
        <v>113127</v>
      </c>
      <c r="H7" s="182">
        <v>115388</v>
      </c>
      <c r="I7" s="182">
        <v>119928</v>
      </c>
      <c r="J7" s="182">
        <v>123195</v>
      </c>
      <c r="K7" s="182">
        <v>126383</v>
      </c>
      <c r="L7" s="182">
        <v>129637</v>
      </c>
      <c r="M7" s="182">
        <v>133602</v>
      </c>
      <c r="N7" s="182">
        <v>138259</v>
      </c>
      <c r="O7" s="182">
        <v>140650</v>
      </c>
      <c r="P7" s="182">
        <v>145570</v>
      </c>
      <c r="Q7" s="182">
        <v>148194</v>
      </c>
      <c r="R7" s="182">
        <v>154553</v>
      </c>
      <c r="S7" s="182">
        <v>147472</v>
      </c>
      <c r="T7" s="167">
        <v>147798</v>
      </c>
      <c r="U7" s="167">
        <v>149961</v>
      </c>
      <c r="V7" s="167">
        <v>154000</v>
      </c>
      <c r="W7" s="167">
        <v>157206</v>
      </c>
      <c r="X7" s="167">
        <v>158944</v>
      </c>
      <c r="Y7" s="167">
        <v>161662</v>
      </c>
    </row>
    <row r="8" spans="1:25" ht="18" x14ac:dyDescent="0.25">
      <c r="A8" s="168" t="s">
        <v>169</v>
      </c>
      <c r="B8" s="167">
        <v>23738</v>
      </c>
      <c r="C8" s="167">
        <v>24721</v>
      </c>
      <c r="D8" s="167">
        <v>25865</v>
      </c>
      <c r="E8" s="167">
        <v>26898</v>
      </c>
      <c r="F8" s="167">
        <v>27865</v>
      </c>
      <c r="G8" s="167">
        <v>27942</v>
      </c>
      <c r="H8" s="167">
        <v>28062</v>
      </c>
      <c r="I8" s="167">
        <v>29359</v>
      </c>
      <c r="J8" s="167">
        <v>29870</v>
      </c>
      <c r="K8" s="167">
        <v>31072</v>
      </c>
      <c r="L8" s="167">
        <v>32516</v>
      </c>
      <c r="M8" s="167">
        <v>33744</v>
      </c>
      <c r="N8" s="167">
        <v>36589</v>
      </c>
      <c r="O8" s="167">
        <v>37743</v>
      </c>
      <c r="P8" s="167">
        <v>38935</v>
      </c>
      <c r="Q8" s="167">
        <v>40280</v>
      </c>
      <c r="R8" s="167">
        <v>44786</v>
      </c>
      <c r="S8" s="167">
        <v>41032</v>
      </c>
      <c r="T8" s="167">
        <v>41349</v>
      </c>
      <c r="U8" s="167">
        <v>43099</v>
      </c>
      <c r="V8" s="167">
        <v>44824</v>
      </c>
      <c r="W8" s="167">
        <v>46416</v>
      </c>
      <c r="X8" s="167">
        <v>47322</v>
      </c>
      <c r="Y8" s="167">
        <v>48554</v>
      </c>
    </row>
    <row r="9" spans="1:25" x14ac:dyDescent="0.25">
      <c r="A9" s="170" t="s">
        <v>57</v>
      </c>
      <c r="B9" s="183">
        <v>2095</v>
      </c>
      <c r="C9" s="183">
        <v>2310</v>
      </c>
      <c r="D9" s="183">
        <v>2560</v>
      </c>
      <c r="E9" s="183">
        <v>2677</v>
      </c>
      <c r="F9" s="183">
        <v>2764</v>
      </c>
      <c r="G9" s="183">
        <v>2786</v>
      </c>
      <c r="H9" s="183">
        <v>2849</v>
      </c>
      <c r="I9" s="183">
        <v>2961</v>
      </c>
      <c r="J9" s="183">
        <v>2985</v>
      </c>
      <c r="K9" s="183">
        <v>3009</v>
      </c>
      <c r="L9" s="183">
        <v>3088</v>
      </c>
      <c r="M9" s="183">
        <v>3152</v>
      </c>
      <c r="N9" s="183">
        <v>3208</v>
      </c>
      <c r="O9" s="183">
        <v>3253</v>
      </c>
      <c r="P9" s="183">
        <v>3266</v>
      </c>
      <c r="Q9" s="183">
        <v>3300</v>
      </c>
      <c r="R9" s="183">
        <v>3348</v>
      </c>
      <c r="S9" s="183">
        <v>3219</v>
      </c>
      <c r="T9" s="183">
        <v>3201</v>
      </c>
      <c r="U9" s="183">
        <v>3315</v>
      </c>
      <c r="V9" s="183">
        <v>3283</v>
      </c>
      <c r="W9" s="183">
        <v>3321</v>
      </c>
      <c r="X9" s="183">
        <v>3272</v>
      </c>
      <c r="Y9" s="183">
        <v>3268</v>
      </c>
    </row>
    <row r="10" spans="1:25" x14ac:dyDescent="0.25">
      <c r="A10" s="170" t="s">
        <v>58</v>
      </c>
      <c r="B10" s="183">
        <v>1540</v>
      </c>
      <c r="C10" s="183">
        <v>1544</v>
      </c>
      <c r="D10" s="183">
        <v>1548</v>
      </c>
      <c r="E10" s="183">
        <v>1482</v>
      </c>
      <c r="F10" s="183">
        <v>1488</v>
      </c>
      <c r="G10" s="183">
        <v>1458</v>
      </c>
      <c r="H10" s="183">
        <v>1460</v>
      </c>
      <c r="I10" s="183">
        <v>1475</v>
      </c>
      <c r="J10" s="183">
        <v>1475</v>
      </c>
      <c r="K10" s="183">
        <v>1444</v>
      </c>
      <c r="L10" s="183">
        <v>1571</v>
      </c>
      <c r="M10" s="183">
        <v>1596</v>
      </c>
      <c r="N10" s="183">
        <v>1570</v>
      </c>
      <c r="O10" s="183">
        <v>1557</v>
      </c>
      <c r="P10" s="183">
        <v>1550</v>
      </c>
      <c r="Q10" s="183">
        <v>1517</v>
      </c>
      <c r="R10" s="183">
        <v>1506</v>
      </c>
      <c r="S10" s="183">
        <v>1472</v>
      </c>
      <c r="T10" s="183">
        <v>1459</v>
      </c>
      <c r="U10" s="183">
        <v>1431</v>
      </c>
      <c r="V10" s="183">
        <v>1426</v>
      </c>
      <c r="W10" s="183">
        <v>1394</v>
      </c>
      <c r="X10" s="183">
        <v>1374</v>
      </c>
      <c r="Y10" s="183">
        <v>1437</v>
      </c>
    </row>
    <row r="11" spans="1:25" x14ac:dyDescent="0.25">
      <c r="A11" s="170" t="s">
        <v>59</v>
      </c>
      <c r="B11" s="183">
        <v>1125</v>
      </c>
      <c r="C11" s="183">
        <v>1132</v>
      </c>
      <c r="D11" s="183">
        <v>1193</v>
      </c>
      <c r="E11" s="183">
        <v>1243</v>
      </c>
      <c r="F11" s="183">
        <v>1275</v>
      </c>
      <c r="G11" s="183">
        <v>1286</v>
      </c>
      <c r="H11" s="183">
        <v>1303</v>
      </c>
      <c r="I11" s="183">
        <v>1334</v>
      </c>
      <c r="J11" s="183">
        <v>1362</v>
      </c>
      <c r="K11" s="183">
        <v>1370</v>
      </c>
      <c r="L11" s="183">
        <v>1381</v>
      </c>
      <c r="M11" s="183">
        <v>1426</v>
      </c>
      <c r="N11" s="183">
        <v>1439</v>
      </c>
      <c r="O11" s="183">
        <v>1511</v>
      </c>
      <c r="P11" s="183">
        <v>1539</v>
      </c>
      <c r="Q11" s="183">
        <v>1554</v>
      </c>
      <c r="R11" s="183">
        <v>1709</v>
      </c>
      <c r="S11" s="183">
        <v>1754</v>
      </c>
      <c r="T11" s="183">
        <v>1804</v>
      </c>
      <c r="U11" s="183">
        <v>1688</v>
      </c>
      <c r="V11" s="183">
        <v>1716</v>
      </c>
      <c r="W11" s="183">
        <v>1778</v>
      </c>
      <c r="X11" s="183">
        <v>1776</v>
      </c>
      <c r="Y11" s="183">
        <v>1758</v>
      </c>
    </row>
    <row r="12" spans="1:25" x14ac:dyDescent="0.25">
      <c r="A12" s="170" t="s">
        <v>60</v>
      </c>
      <c r="B12" s="183">
        <v>2373</v>
      </c>
      <c r="C12" s="183">
        <v>2355</v>
      </c>
      <c r="D12" s="183">
        <v>2809</v>
      </c>
      <c r="E12" s="183">
        <v>3058</v>
      </c>
      <c r="F12" s="183">
        <v>3149</v>
      </c>
      <c r="G12" s="183">
        <v>3127</v>
      </c>
      <c r="H12" s="183">
        <v>3082</v>
      </c>
      <c r="I12" s="183">
        <v>3194</v>
      </c>
      <c r="J12" s="183">
        <v>3226</v>
      </c>
      <c r="K12" s="183">
        <v>3281</v>
      </c>
      <c r="L12" s="183">
        <v>3471</v>
      </c>
      <c r="M12" s="183">
        <v>3542</v>
      </c>
      <c r="N12" s="183">
        <v>3739</v>
      </c>
      <c r="O12" s="183">
        <v>3983</v>
      </c>
      <c r="P12" s="183">
        <v>4117</v>
      </c>
      <c r="Q12" s="183">
        <v>4171</v>
      </c>
      <c r="R12" s="183">
        <v>4395</v>
      </c>
      <c r="S12" s="183">
        <v>4366</v>
      </c>
      <c r="T12" s="183">
        <v>4392</v>
      </c>
      <c r="U12" s="183">
        <v>4536</v>
      </c>
      <c r="V12" s="183">
        <v>4569</v>
      </c>
      <c r="W12" s="183">
        <v>4509</v>
      </c>
      <c r="X12" s="183">
        <v>4296</v>
      </c>
      <c r="Y12" s="183">
        <v>4331</v>
      </c>
    </row>
    <row r="13" spans="1:25" x14ac:dyDescent="0.25">
      <c r="A13" s="170" t="s">
        <v>61</v>
      </c>
      <c r="B13" s="183">
        <v>555</v>
      </c>
      <c r="C13" s="183">
        <v>546</v>
      </c>
      <c r="D13" s="183">
        <v>555</v>
      </c>
      <c r="E13" s="183">
        <v>586</v>
      </c>
      <c r="F13" s="183">
        <v>590</v>
      </c>
      <c r="G13" s="183">
        <v>602</v>
      </c>
      <c r="H13" s="183">
        <v>602</v>
      </c>
      <c r="I13" s="183">
        <v>610</v>
      </c>
      <c r="J13" s="183">
        <v>586</v>
      </c>
      <c r="K13" s="183">
        <v>617</v>
      </c>
      <c r="L13" s="183">
        <v>667</v>
      </c>
      <c r="M13" s="183">
        <v>796</v>
      </c>
      <c r="N13" s="183">
        <v>931</v>
      </c>
      <c r="O13" s="183">
        <v>972</v>
      </c>
      <c r="P13" s="183">
        <v>1005</v>
      </c>
      <c r="Q13" s="183">
        <v>1030</v>
      </c>
      <c r="R13" s="183">
        <v>1036</v>
      </c>
      <c r="S13" s="183">
        <v>1044</v>
      </c>
      <c r="T13" s="183">
        <v>1040</v>
      </c>
      <c r="U13" s="183">
        <v>1058</v>
      </c>
      <c r="V13" s="183">
        <v>1064</v>
      </c>
      <c r="W13" s="183">
        <v>1066</v>
      </c>
      <c r="X13" s="183">
        <v>1043</v>
      </c>
      <c r="Y13" s="183">
        <v>1023</v>
      </c>
    </row>
    <row r="14" spans="1:25" x14ac:dyDescent="0.25">
      <c r="A14" s="170" t="s">
        <v>62</v>
      </c>
      <c r="B14" s="183">
        <v>987</v>
      </c>
      <c r="C14" s="183">
        <v>981</v>
      </c>
      <c r="D14" s="183">
        <v>1019</v>
      </c>
      <c r="E14" s="183">
        <v>1021</v>
      </c>
      <c r="F14" s="183">
        <v>1028</v>
      </c>
      <c r="G14" s="183">
        <v>1021</v>
      </c>
      <c r="H14" s="183">
        <v>1034</v>
      </c>
      <c r="I14" s="183">
        <v>1036</v>
      </c>
      <c r="J14" s="183">
        <v>1048</v>
      </c>
      <c r="K14" s="183">
        <v>1020</v>
      </c>
      <c r="L14" s="183">
        <v>1032</v>
      </c>
      <c r="M14" s="183">
        <v>1032</v>
      </c>
      <c r="N14" s="183">
        <v>1047</v>
      </c>
      <c r="O14" s="183">
        <v>1048</v>
      </c>
      <c r="P14" s="183">
        <v>1056</v>
      </c>
      <c r="Q14" s="183">
        <v>1066</v>
      </c>
      <c r="R14" s="183">
        <v>1112</v>
      </c>
      <c r="S14" s="183">
        <v>996</v>
      </c>
      <c r="T14" s="183">
        <v>958</v>
      </c>
      <c r="U14" s="183">
        <v>976</v>
      </c>
      <c r="V14" s="183">
        <v>918</v>
      </c>
      <c r="W14" s="183">
        <v>929</v>
      </c>
      <c r="X14" s="183">
        <v>930</v>
      </c>
      <c r="Y14" s="183">
        <v>935</v>
      </c>
    </row>
    <row r="15" spans="1:25" x14ac:dyDescent="0.25">
      <c r="A15" s="170" t="s">
        <v>63</v>
      </c>
      <c r="B15" s="183">
        <v>590</v>
      </c>
      <c r="C15" s="183">
        <v>578</v>
      </c>
      <c r="D15" s="183">
        <v>562</v>
      </c>
      <c r="E15" s="183">
        <v>644</v>
      </c>
      <c r="F15" s="183">
        <v>650</v>
      </c>
      <c r="G15" s="183">
        <v>660</v>
      </c>
      <c r="H15" s="183">
        <v>660</v>
      </c>
      <c r="I15" s="183">
        <v>670</v>
      </c>
      <c r="J15" s="183">
        <v>675</v>
      </c>
      <c r="K15" s="183">
        <v>681</v>
      </c>
      <c r="L15" s="183">
        <v>684</v>
      </c>
      <c r="M15" s="183">
        <v>700</v>
      </c>
      <c r="N15" s="183">
        <v>681</v>
      </c>
      <c r="O15" s="183">
        <v>640</v>
      </c>
      <c r="P15" s="183">
        <v>641</v>
      </c>
      <c r="Q15" s="183">
        <v>653</v>
      </c>
      <c r="R15" s="183">
        <v>655</v>
      </c>
      <c r="S15" s="183">
        <v>660</v>
      </c>
      <c r="T15" s="183">
        <v>666</v>
      </c>
      <c r="U15" s="183">
        <v>663</v>
      </c>
      <c r="V15" s="183">
        <v>685</v>
      </c>
      <c r="W15" s="183">
        <v>708</v>
      </c>
      <c r="X15" s="183">
        <v>718</v>
      </c>
      <c r="Y15" s="183">
        <v>720</v>
      </c>
    </row>
    <row r="16" spans="1:25" x14ac:dyDescent="0.25">
      <c r="A16" s="170" t="s">
        <v>64</v>
      </c>
      <c r="B16" s="183">
        <v>1063</v>
      </c>
      <c r="C16" s="183">
        <v>1065</v>
      </c>
      <c r="D16" s="183">
        <v>1099</v>
      </c>
      <c r="E16" s="183">
        <v>1125</v>
      </c>
      <c r="F16" s="183">
        <v>1142</v>
      </c>
      <c r="G16" s="183">
        <v>1156</v>
      </c>
      <c r="H16" s="183">
        <v>1159</v>
      </c>
      <c r="I16" s="183">
        <v>1168</v>
      </c>
      <c r="J16" s="183">
        <v>1170</v>
      </c>
      <c r="K16" s="183">
        <v>1178</v>
      </c>
      <c r="L16" s="183">
        <v>1189</v>
      </c>
      <c r="M16" s="183">
        <v>1197</v>
      </c>
      <c r="N16" s="183">
        <v>1146</v>
      </c>
      <c r="O16" s="183">
        <v>1181</v>
      </c>
      <c r="P16" s="183">
        <v>1187</v>
      </c>
      <c r="Q16" s="183">
        <v>1159</v>
      </c>
      <c r="R16" s="183">
        <v>1159</v>
      </c>
      <c r="S16" s="183">
        <v>1142</v>
      </c>
      <c r="T16" s="183">
        <v>1139</v>
      </c>
      <c r="U16" s="183">
        <v>1119</v>
      </c>
      <c r="V16" s="183">
        <v>1081</v>
      </c>
      <c r="W16" s="183">
        <v>1094</v>
      </c>
      <c r="X16" s="183">
        <v>1095</v>
      </c>
      <c r="Y16" s="183">
        <v>1099</v>
      </c>
    </row>
    <row r="17" spans="1:25" x14ac:dyDescent="0.25">
      <c r="A17" s="170" t="s">
        <v>65</v>
      </c>
      <c r="B17" s="183">
        <v>1613</v>
      </c>
      <c r="C17" s="183">
        <v>1604</v>
      </c>
      <c r="D17" s="183">
        <v>1675</v>
      </c>
      <c r="E17" s="183">
        <v>1681</v>
      </c>
      <c r="F17" s="183">
        <v>1785</v>
      </c>
      <c r="G17" s="183">
        <v>1687</v>
      </c>
      <c r="H17" s="183">
        <v>1702</v>
      </c>
      <c r="I17" s="183">
        <v>1721</v>
      </c>
      <c r="J17" s="183">
        <v>1728</v>
      </c>
      <c r="K17" s="183">
        <v>1726</v>
      </c>
      <c r="L17" s="183">
        <v>1734</v>
      </c>
      <c r="M17" s="183">
        <v>1777</v>
      </c>
      <c r="N17" s="183">
        <v>1797</v>
      </c>
      <c r="O17" s="183">
        <v>1865</v>
      </c>
      <c r="P17" s="183">
        <v>1908</v>
      </c>
      <c r="Q17" s="183">
        <v>1941</v>
      </c>
      <c r="R17" s="183">
        <v>1972</v>
      </c>
      <c r="S17" s="183">
        <v>1988</v>
      </c>
      <c r="T17" s="183">
        <v>2002</v>
      </c>
      <c r="U17" s="183">
        <v>2027</v>
      </c>
      <c r="V17" s="183">
        <v>2074</v>
      </c>
      <c r="W17" s="183">
        <v>2112</v>
      </c>
      <c r="X17" s="183">
        <v>2175</v>
      </c>
      <c r="Y17" s="183">
        <v>2189</v>
      </c>
    </row>
    <row r="18" spans="1:25" x14ac:dyDescent="0.25">
      <c r="A18" s="170" t="s">
        <v>66</v>
      </c>
      <c r="B18" s="183">
        <v>1658</v>
      </c>
      <c r="C18" s="183">
        <v>1713</v>
      </c>
      <c r="D18" s="183">
        <v>1776</v>
      </c>
      <c r="E18" s="183">
        <v>1898</v>
      </c>
      <c r="F18" s="183">
        <v>2107</v>
      </c>
      <c r="G18" s="183">
        <v>2185</v>
      </c>
      <c r="H18" s="183">
        <v>2315</v>
      </c>
      <c r="I18" s="183">
        <v>2407</v>
      </c>
      <c r="J18" s="183">
        <v>2503</v>
      </c>
      <c r="K18" s="183">
        <v>2744</v>
      </c>
      <c r="L18" s="183">
        <v>3079</v>
      </c>
      <c r="M18" s="183">
        <v>3487</v>
      </c>
      <c r="N18" s="183">
        <v>3635</v>
      </c>
      <c r="O18" s="183">
        <v>3841</v>
      </c>
      <c r="P18" s="183">
        <v>4212</v>
      </c>
      <c r="Q18" s="183">
        <v>4901</v>
      </c>
      <c r="R18" s="183">
        <v>5542</v>
      </c>
      <c r="S18" s="183">
        <v>1971</v>
      </c>
      <c r="T18" s="183">
        <v>2066</v>
      </c>
      <c r="U18" s="183">
        <v>2334</v>
      </c>
      <c r="V18" s="183">
        <v>2427</v>
      </c>
      <c r="W18" s="183">
        <v>2874</v>
      </c>
      <c r="X18" s="183">
        <v>3001</v>
      </c>
      <c r="Y18" s="183">
        <v>3381</v>
      </c>
    </row>
    <row r="19" spans="1:25" x14ac:dyDescent="0.25">
      <c r="A19" s="170" t="s">
        <v>67</v>
      </c>
      <c r="B19" s="183">
        <v>912</v>
      </c>
      <c r="C19" s="183">
        <v>894</v>
      </c>
      <c r="D19" s="183">
        <v>873</v>
      </c>
      <c r="E19" s="183">
        <v>897</v>
      </c>
      <c r="F19" s="183">
        <v>885</v>
      </c>
      <c r="G19" s="183">
        <v>927</v>
      </c>
      <c r="H19" s="183">
        <v>878</v>
      </c>
      <c r="I19" s="183">
        <v>899</v>
      </c>
      <c r="J19" s="183">
        <v>954</v>
      </c>
      <c r="K19" s="183">
        <v>959</v>
      </c>
      <c r="L19" s="183">
        <v>1026</v>
      </c>
      <c r="M19" s="183">
        <v>1030</v>
      </c>
      <c r="N19" s="183">
        <v>1052</v>
      </c>
      <c r="O19" s="183">
        <v>1050</v>
      </c>
      <c r="P19" s="183">
        <v>1067</v>
      </c>
      <c r="Q19" s="183">
        <v>1071</v>
      </c>
      <c r="R19" s="183">
        <v>1087</v>
      </c>
      <c r="S19" s="183">
        <v>1061</v>
      </c>
      <c r="T19" s="183">
        <v>548</v>
      </c>
      <c r="U19" s="183">
        <v>563</v>
      </c>
      <c r="V19" s="183">
        <v>579</v>
      </c>
      <c r="W19" s="183">
        <v>576</v>
      </c>
      <c r="X19" s="183">
        <v>581</v>
      </c>
      <c r="Y19" s="183">
        <v>585</v>
      </c>
    </row>
    <row r="20" spans="1:25" x14ac:dyDescent="0.25">
      <c r="A20" s="170" t="s">
        <v>68</v>
      </c>
      <c r="B20" s="183">
        <v>1213</v>
      </c>
      <c r="C20" s="183">
        <v>1208</v>
      </c>
      <c r="D20" s="183">
        <v>1301</v>
      </c>
      <c r="E20" s="183">
        <v>1321</v>
      </c>
      <c r="F20" s="183">
        <v>1362</v>
      </c>
      <c r="G20" s="183">
        <v>1367</v>
      </c>
      <c r="H20" s="183">
        <v>1364</v>
      </c>
      <c r="I20" s="183">
        <v>1388</v>
      </c>
      <c r="J20" s="183">
        <v>1389</v>
      </c>
      <c r="K20" s="183">
        <v>1386</v>
      </c>
      <c r="L20" s="183">
        <v>1333</v>
      </c>
      <c r="M20" s="183">
        <v>1349</v>
      </c>
      <c r="N20" s="183">
        <v>1296</v>
      </c>
      <c r="O20" s="183">
        <v>1304</v>
      </c>
      <c r="P20" s="183">
        <v>1334</v>
      </c>
      <c r="Q20" s="183">
        <v>1359</v>
      </c>
      <c r="R20" s="183">
        <v>1346</v>
      </c>
      <c r="S20" s="183">
        <v>1318</v>
      </c>
      <c r="T20" s="183">
        <v>1291</v>
      </c>
      <c r="U20" s="183">
        <v>1328</v>
      </c>
      <c r="V20" s="183">
        <v>1310</v>
      </c>
      <c r="W20" s="183">
        <v>1327</v>
      </c>
      <c r="X20" s="183">
        <v>1329</v>
      </c>
      <c r="Y20" s="183">
        <v>1334</v>
      </c>
    </row>
    <row r="21" spans="1:25" x14ac:dyDescent="0.25">
      <c r="A21" s="170" t="s">
        <v>69</v>
      </c>
      <c r="B21" s="183">
        <v>1363</v>
      </c>
      <c r="C21" s="183">
        <v>1359</v>
      </c>
      <c r="D21" s="183">
        <v>1337</v>
      </c>
      <c r="E21" s="183">
        <v>1245</v>
      </c>
      <c r="F21" s="183">
        <v>1121</v>
      </c>
      <c r="G21" s="183">
        <v>1093</v>
      </c>
      <c r="H21" s="183">
        <v>1070</v>
      </c>
      <c r="I21" s="183">
        <v>1084</v>
      </c>
      <c r="J21" s="183">
        <v>1076</v>
      </c>
      <c r="K21" s="183">
        <v>1173</v>
      </c>
      <c r="L21" s="183">
        <v>1173</v>
      </c>
      <c r="M21" s="183">
        <v>1186</v>
      </c>
      <c r="N21" s="183">
        <v>1180</v>
      </c>
      <c r="O21" s="183">
        <v>1187</v>
      </c>
      <c r="P21" s="183">
        <v>1209</v>
      </c>
      <c r="Q21" s="183">
        <v>1207</v>
      </c>
      <c r="R21" s="183">
        <v>1217</v>
      </c>
      <c r="S21" s="183">
        <v>1217</v>
      </c>
      <c r="T21" s="183">
        <v>1259</v>
      </c>
      <c r="U21" s="183">
        <v>1285</v>
      </c>
      <c r="V21" s="183">
        <v>1303</v>
      </c>
      <c r="W21" s="183">
        <v>1315</v>
      </c>
      <c r="X21" s="183">
        <v>1320</v>
      </c>
      <c r="Y21" s="183">
        <v>1322</v>
      </c>
    </row>
    <row r="22" spans="1:25" x14ac:dyDescent="0.25">
      <c r="A22" s="170" t="s">
        <v>70</v>
      </c>
      <c r="B22" s="183">
        <v>1072</v>
      </c>
      <c r="C22" s="183">
        <v>1094</v>
      </c>
      <c r="D22" s="183">
        <v>1115</v>
      </c>
      <c r="E22" s="183">
        <v>1146</v>
      </c>
      <c r="F22" s="183">
        <v>1107</v>
      </c>
      <c r="G22" s="183">
        <v>1120</v>
      </c>
      <c r="H22" s="183">
        <v>1098</v>
      </c>
      <c r="I22" s="183">
        <v>1260</v>
      </c>
      <c r="J22" s="183">
        <v>1250</v>
      </c>
      <c r="K22" s="183">
        <v>1781</v>
      </c>
      <c r="L22" s="183">
        <v>2223</v>
      </c>
      <c r="M22" s="183">
        <v>2429</v>
      </c>
      <c r="N22" s="183">
        <v>2601</v>
      </c>
      <c r="O22" s="183">
        <v>2687</v>
      </c>
      <c r="P22" s="183">
        <v>2764</v>
      </c>
      <c r="Q22" s="183">
        <v>2803</v>
      </c>
      <c r="R22" s="183">
        <v>2823</v>
      </c>
      <c r="S22" s="183">
        <v>2844</v>
      </c>
      <c r="T22" s="183">
        <v>2845</v>
      </c>
      <c r="U22" s="183">
        <v>2864</v>
      </c>
      <c r="V22" s="183">
        <v>2874</v>
      </c>
      <c r="W22" s="183">
        <v>2876</v>
      </c>
      <c r="X22" s="183">
        <v>2878</v>
      </c>
      <c r="Y22" s="183">
        <v>2879</v>
      </c>
    </row>
    <row r="23" spans="1:25" x14ac:dyDescent="0.25">
      <c r="A23" s="170" t="s">
        <v>71</v>
      </c>
      <c r="B23" s="183">
        <v>1219</v>
      </c>
      <c r="C23" s="183">
        <v>1185</v>
      </c>
      <c r="D23" s="183">
        <v>1219</v>
      </c>
      <c r="E23" s="183">
        <v>1228</v>
      </c>
      <c r="F23" s="183">
        <v>1265</v>
      </c>
      <c r="G23" s="183">
        <v>1243</v>
      </c>
      <c r="H23" s="183">
        <v>1240</v>
      </c>
      <c r="I23" s="183">
        <v>1246</v>
      </c>
      <c r="J23" s="183">
        <v>1418</v>
      </c>
      <c r="K23" s="183">
        <v>1573</v>
      </c>
      <c r="L23" s="183">
        <v>1669</v>
      </c>
      <c r="M23" s="183">
        <v>1823</v>
      </c>
      <c r="N23" s="183">
        <v>1808</v>
      </c>
      <c r="O23" s="183">
        <v>1827</v>
      </c>
      <c r="P23" s="183">
        <v>1880</v>
      </c>
      <c r="Q23" s="183">
        <v>1947</v>
      </c>
      <c r="R23" s="183">
        <v>2024</v>
      </c>
      <c r="S23" s="183">
        <v>2037</v>
      </c>
      <c r="T23" s="183">
        <v>2135</v>
      </c>
      <c r="U23" s="183">
        <v>2189</v>
      </c>
      <c r="V23" s="183">
        <v>2308</v>
      </c>
      <c r="W23" s="183">
        <v>2540</v>
      </c>
      <c r="X23" s="183">
        <v>2578</v>
      </c>
      <c r="Y23" s="183">
        <v>2672</v>
      </c>
    </row>
    <row r="24" spans="1:25" x14ac:dyDescent="0.25">
      <c r="A24" s="170" t="s">
        <v>72</v>
      </c>
      <c r="B24" s="183">
        <v>998</v>
      </c>
      <c r="C24" s="183">
        <v>999</v>
      </c>
      <c r="D24" s="183">
        <v>1006</v>
      </c>
      <c r="E24" s="183">
        <v>1012</v>
      </c>
      <c r="F24" s="183">
        <v>1021</v>
      </c>
      <c r="G24" s="183">
        <v>1017</v>
      </c>
      <c r="H24" s="183">
        <v>1021</v>
      </c>
      <c r="I24" s="183">
        <v>1028</v>
      </c>
      <c r="J24" s="183">
        <v>1058</v>
      </c>
      <c r="K24" s="183">
        <v>1064</v>
      </c>
      <c r="L24" s="183">
        <v>1064</v>
      </c>
      <c r="M24" s="183">
        <v>1068</v>
      </c>
      <c r="N24" s="183">
        <v>1085</v>
      </c>
      <c r="O24" s="183">
        <v>1186</v>
      </c>
      <c r="P24" s="183">
        <v>1208</v>
      </c>
      <c r="Q24" s="183">
        <v>1234</v>
      </c>
      <c r="R24" s="183">
        <v>1260</v>
      </c>
      <c r="S24" s="183">
        <v>1288</v>
      </c>
      <c r="T24" s="183">
        <v>1296</v>
      </c>
      <c r="U24" s="183">
        <v>1313</v>
      </c>
      <c r="V24" s="183">
        <v>1313</v>
      </c>
      <c r="W24" s="183">
        <v>1331</v>
      </c>
      <c r="X24" s="183">
        <v>1344</v>
      </c>
      <c r="Y24" s="183">
        <v>1351</v>
      </c>
    </row>
    <row r="25" spans="1:25" x14ac:dyDescent="0.25">
      <c r="A25" s="170" t="s">
        <v>73</v>
      </c>
      <c r="B25" s="183">
        <v>846</v>
      </c>
      <c r="C25" s="183">
        <v>866</v>
      </c>
      <c r="D25" s="183">
        <v>886</v>
      </c>
      <c r="E25" s="183">
        <v>930</v>
      </c>
      <c r="F25" s="183">
        <v>964</v>
      </c>
      <c r="G25" s="183">
        <v>963</v>
      </c>
      <c r="H25" s="183">
        <v>962</v>
      </c>
      <c r="I25" s="183">
        <v>988</v>
      </c>
      <c r="J25" s="183">
        <v>1024</v>
      </c>
      <c r="K25" s="183">
        <v>1033</v>
      </c>
      <c r="L25" s="183">
        <v>1048</v>
      </c>
      <c r="M25" s="183">
        <v>1039</v>
      </c>
      <c r="N25" s="183">
        <v>1042</v>
      </c>
      <c r="O25" s="183">
        <v>1067</v>
      </c>
      <c r="P25" s="183">
        <v>1096</v>
      </c>
      <c r="Q25" s="183">
        <v>1128</v>
      </c>
      <c r="R25" s="183">
        <v>1184</v>
      </c>
      <c r="S25" s="183">
        <v>1221</v>
      </c>
      <c r="T25" s="183">
        <v>1231</v>
      </c>
      <c r="U25" s="183">
        <v>1249</v>
      </c>
      <c r="V25" s="183">
        <v>1263</v>
      </c>
      <c r="W25" s="183">
        <v>1270</v>
      </c>
      <c r="X25" s="183">
        <v>1299</v>
      </c>
      <c r="Y25" s="183">
        <v>1311</v>
      </c>
    </row>
    <row r="26" spans="1:25" x14ac:dyDescent="0.25">
      <c r="A26" s="170" t="s">
        <v>74</v>
      </c>
      <c r="B26" s="183">
        <v>2516</v>
      </c>
      <c r="C26" s="183">
        <v>3288</v>
      </c>
      <c r="D26" s="183">
        <v>3332</v>
      </c>
      <c r="E26" s="183">
        <v>3704</v>
      </c>
      <c r="F26" s="183">
        <v>4162</v>
      </c>
      <c r="G26" s="183">
        <v>4244</v>
      </c>
      <c r="H26" s="183">
        <v>4263</v>
      </c>
      <c r="I26" s="183">
        <v>4890</v>
      </c>
      <c r="J26" s="183">
        <v>4943</v>
      </c>
      <c r="K26" s="183">
        <v>5033</v>
      </c>
      <c r="L26" s="183">
        <v>5084</v>
      </c>
      <c r="M26" s="183">
        <v>5115</v>
      </c>
      <c r="N26" s="183">
        <v>7332</v>
      </c>
      <c r="O26" s="183">
        <v>7584</v>
      </c>
      <c r="P26" s="183">
        <v>7896</v>
      </c>
      <c r="Q26" s="183">
        <v>8239</v>
      </c>
      <c r="R26" s="183">
        <v>11411</v>
      </c>
      <c r="S26" s="183">
        <v>11434</v>
      </c>
      <c r="T26" s="183">
        <v>12017</v>
      </c>
      <c r="U26" s="183">
        <v>13161</v>
      </c>
      <c r="V26" s="183">
        <v>14631</v>
      </c>
      <c r="W26" s="183">
        <v>15396</v>
      </c>
      <c r="X26" s="183">
        <v>16313</v>
      </c>
      <c r="Y26" s="183">
        <v>16959</v>
      </c>
    </row>
    <row r="27" spans="1:25" ht="18" x14ac:dyDescent="0.25">
      <c r="A27" s="168" t="s">
        <v>161</v>
      </c>
      <c r="B27" s="167">
        <v>6330</v>
      </c>
      <c r="C27" s="167">
        <v>6535</v>
      </c>
      <c r="D27" s="167">
        <v>6661</v>
      </c>
      <c r="E27" s="167">
        <v>6931</v>
      </c>
      <c r="F27" s="167">
        <v>7024</v>
      </c>
      <c r="G27" s="167">
        <v>7360</v>
      </c>
      <c r="H27" s="167">
        <v>7556</v>
      </c>
      <c r="I27" s="167">
        <v>7938</v>
      </c>
      <c r="J27" s="167">
        <v>8130</v>
      </c>
      <c r="K27" s="167">
        <v>8377</v>
      </c>
      <c r="L27" s="167">
        <v>8318</v>
      </c>
      <c r="M27" s="167">
        <v>8498</v>
      </c>
      <c r="N27" s="167">
        <v>8640</v>
      </c>
      <c r="O27" s="167">
        <v>8882</v>
      </c>
      <c r="P27" s="167">
        <v>9149</v>
      </c>
      <c r="Q27" s="167">
        <v>9622</v>
      </c>
      <c r="R27" s="167">
        <v>10353</v>
      </c>
      <c r="S27" s="167">
        <v>10644</v>
      </c>
      <c r="T27" s="167">
        <v>10815</v>
      </c>
      <c r="U27" s="167">
        <v>10974</v>
      </c>
      <c r="V27" s="167">
        <v>11251</v>
      </c>
      <c r="W27" s="167">
        <v>11419</v>
      </c>
      <c r="X27" s="167">
        <v>11470</v>
      </c>
      <c r="Y27" s="167">
        <v>11688</v>
      </c>
    </row>
    <row r="28" spans="1:25" x14ac:dyDescent="0.25">
      <c r="A28" s="170" t="s">
        <v>76</v>
      </c>
      <c r="B28" s="183">
        <v>494</v>
      </c>
      <c r="C28" s="183">
        <v>545</v>
      </c>
      <c r="D28" s="183">
        <v>550</v>
      </c>
      <c r="E28" s="183">
        <v>539</v>
      </c>
      <c r="F28" s="183">
        <v>501</v>
      </c>
      <c r="G28" s="183">
        <v>514</v>
      </c>
      <c r="H28" s="183">
        <v>533</v>
      </c>
      <c r="I28" s="183">
        <v>524</v>
      </c>
      <c r="J28" s="183">
        <v>528</v>
      </c>
      <c r="K28" s="183">
        <v>527</v>
      </c>
      <c r="L28" s="183">
        <v>547</v>
      </c>
      <c r="M28" s="183">
        <v>549</v>
      </c>
      <c r="N28" s="183">
        <v>541</v>
      </c>
      <c r="O28" s="183">
        <v>573</v>
      </c>
      <c r="P28" s="183">
        <v>597</v>
      </c>
      <c r="Q28" s="183">
        <v>624</v>
      </c>
      <c r="R28" s="183">
        <v>632</v>
      </c>
      <c r="S28" s="183">
        <v>604</v>
      </c>
      <c r="T28" s="183">
        <v>607</v>
      </c>
      <c r="U28" s="183">
        <v>610</v>
      </c>
      <c r="V28" s="183">
        <v>616</v>
      </c>
      <c r="W28" s="183">
        <v>623</v>
      </c>
      <c r="X28" s="183">
        <v>622</v>
      </c>
      <c r="Y28" s="183">
        <v>612</v>
      </c>
    </row>
    <row r="29" spans="1:25" x14ac:dyDescent="0.25">
      <c r="A29" s="170" t="s">
        <v>77</v>
      </c>
      <c r="B29" s="183">
        <v>393</v>
      </c>
      <c r="C29" s="183">
        <v>424</v>
      </c>
      <c r="D29" s="183">
        <v>445</v>
      </c>
      <c r="E29" s="183">
        <v>473</v>
      </c>
      <c r="F29" s="183">
        <v>542</v>
      </c>
      <c r="G29" s="183">
        <v>585</v>
      </c>
      <c r="H29" s="183">
        <v>597</v>
      </c>
      <c r="I29" s="183">
        <v>714</v>
      </c>
      <c r="J29" s="183">
        <v>720</v>
      </c>
      <c r="K29" s="183">
        <v>733</v>
      </c>
      <c r="L29" s="183">
        <v>755</v>
      </c>
      <c r="M29" s="183">
        <v>765</v>
      </c>
      <c r="N29" s="183">
        <v>765</v>
      </c>
      <c r="O29" s="183">
        <v>774</v>
      </c>
      <c r="P29" s="183">
        <v>785</v>
      </c>
      <c r="Q29" s="183">
        <v>800</v>
      </c>
      <c r="R29" s="183">
        <v>853</v>
      </c>
      <c r="S29" s="183">
        <v>869</v>
      </c>
      <c r="T29" s="183">
        <v>877</v>
      </c>
      <c r="U29" s="183">
        <v>880</v>
      </c>
      <c r="V29" s="183">
        <v>890</v>
      </c>
      <c r="W29" s="183">
        <v>933</v>
      </c>
      <c r="X29" s="183">
        <v>772</v>
      </c>
      <c r="Y29" s="183">
        <v>781</v>
      </c>
    </row>
    <row r="30" spans="1:25" x14ac:dyDescent="0.25">
      <c r="A30" s="170" t="s">
        <v>78</v>
      </c>
      <c r="B30" s="183">
        <v>753</v>
      </c>
      <c r="C30" s="183">
        <v>729</v>
      </c>
      <c r="D30" s="183">
        <v>726</v>
      </c>
      <c r="E30" s="183">
        <v>757</v>
      </c>
      <c r="F30" s="183">
        <v>746</v>
      </c>
      <c r="G30" s="183">
        <v>726</v>
      </c>
      <c r="H30" s="183">
        <v>682</v>
      </c>
      <c r="I30" s="183">
        <v>718</v>
      </c>
      <c r="J30" s="183">
        <v>682</v>
      </c>
      <c r="K30" s="183">
        <v>689</v>
      </c>
      <c r="L30" s="183">
        <v>696</v>
      </c>
      <c r="M30" s="183">
        <v>720</v>
      </c>
      <c r="N30" s="183">
        <v>732</v>
      </c>
      <c r="O30" s="183">
        <v>762</v>
      </c>
      <c r="P30" s="183">
        <v>832</v>
      </c>
      <c r="Q30" s="183">
        <v>880</v>
      </c>
      <c r="R30" s="183">
        <v>1037</v>
      </c>
      <c r="S30" s="183">
        <v>1108</v>
      </c>
      <c r="T30" s="183">
        <v>1118</v>
      </c>
      <c r="U30" s="183">
        <v>1084</v>
      </c>
      <c r="V30" s="183">
        <v>1106</v>
      </c>
      <c r="W30" s="183">
        <v>1128</v>
      </c>
      <c r="X30" s="183">
        <v>1154</v>
      </c>
      <c r="Y30" s="183">
        <v>1161</v>
      </c>
    </row>
    <row r="31" spans="1:25" x14ac:dyDescent="0.25">
      <c r="A31" s="174" t="s">
        <v>79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249"/>
      <c r="Y31" s="249"/>
    </row>
    <row r="32" spans="1:25" ht="19.5" x14ac:dyDescent="0.25">
      <c r="A32" s="175" t="s">
        <v>80</v>
      </c>
      <c r="B32" s="183">
        <v>13</v>
      </c>
      <c r="C32" s="183">
        <v>13</v>
      </c>
      <c r="D32" s="183">
        <v>13</v>
      </c>
      <c r="E32" s="183">
        <v>16</v>
      </c>
      <c r="F32" s="183">
        <v>16</v>
      </c>
      <c r="G32" s="183">
        <v>20</v>
      </c>
      <c r="H32" s="183">
        <v>15</v>
      </c>
      <c r="I32" s="183">
        <v>17</v>
      </c>
      <c r="J32" s="183" t="s">
        <v>82</v>
      </c>
      <c r="K32" s="183" t="s">
        <v>82</v>
      </c>
      <c r="L32" s="183" t="s">
        <v>82</v>
      </c>
      <c r="M32" s="183" t="s">
        <v>82</v>
      </c>
      <c r="N32" s="183" t="s">
        <v>82</v>
      </c>
      <c r="O32" s="183">
        <v>31</v>
      </c>
      <c r="P32" s="183">
        <v>31</v>
      </c>
      <c r="Q32" s="183">
        <v>35</v>
      </c>
      <c r="R32" s="183">
        <v>35</v>
      </c>
      <c r="S32" s="183">
        <v>36</v>
      </c>
      <c r="T32" s="183">
        <v>31</v>
      </c>
      <c r="U32" s="183">
        <v>33</v>
      </c>
      <c r="V32" s="183">
        <v>35</v>
      </c>
      <c r="W32" s="183">
        <v>38</v>
      </c>
      <c r="X32" s="183">
        <v>39</v>
      </c>
      <c r="Y32" s="183">
        <v>40</v>
      </c>
    </row>
    <row r="33" spans="1:25" ht="19.5" x14ac:dyDescent="0.25">
      <c r="A33" s="175" t="s">
        <v>171</v>
      </c>
      <c r="B33" s="183">
        <v>740</v>
      </c>
      <c r="C33" s="183">
        <v>716</v>
      </c>
      <c r="D33" s="183">
        <v>713</v>
      </c>
      <c r="E33" s="183">
        <v>741</v>
      </c>
      <c r="F33" s="183">
        <v>730</v>
      </c>
      <c r="G33" s="183">
        <v>706</v>
      </c>
      <c r="H33" s="183">
        <v>667</v>
      </c>
      <c r="I33" s="183">
        <v>701</v>
      </c>
      <c r="J33" s="183">
        <v>682</v>
      </c>
      <c r="K33" s="183">
        <v>689</v>
      </c>
      <c r="L33" s="183">
        <v>696</v>
      </c>
      <c r="M33" s="183">
        <v>720</v>
      </c>
      <c r="N33" s="183">
        <v>732</v>
      </c>
      <c r="O33" s="183">
        <v>731</v>
      </c>
      <c r="P33" s="183">
        <v>801</v>
      </c>
      <c r="Q33" s="183">
        <v>845</v>
      </c>
      <c r="R33" s="183">
        <v>1002</v>
      </c>
      <c r="S33" s="183">
        <v>1072</v>
      </c>
      <c r="T33" s="183">
        <v>1087</v>
      </c>
      <c r="U33" s="183">
        <v>1051</v>
      </c>
      <c r="V33" s="183">
        <v>1071</v>
      </c>
      <c r="W33" s="183">
        <v>1090</v>
      </c>
      <c r="X33" s="183">
        <v>1115</v>
      </c>
      <c r="Y33" s="183">
        <v>1121</v>
      </c>
    </row>
    <row r="34" spans="1:25" x14ac:dyDescent="0.25">
      <c r="A34" s="170" t="s">
        <v>84</v>
      </c>
      <c r="B34" s="183">
        <v>510</v>
      </c>
      <c r="C34" s="183">
        <v>526</v>
      </c>
      <c r="D34" s="183">
        <v>525</v>
      </c>
      <c r="E34" s="183">
        <v>504</v>
      </c>
      <c r="F34" s="183">
        <v>504</v>
      </c>
      <c r="G34" s="183">
        <v>510</v>
      </c>
      <c r="H34" s="183">
        <v>568</v>
      </c>
      <c r="I34" s="183">
        <v>612</v>
      </c>
      <c r="J34" s="183">
        <v>648</v>
      </c>
      <c r="K34" s="183">
        <v>667</v>
      </c>
      <c r="L34" s="183">
        <v>707</v>
      </c>
      <c r="M34" s="183">
        <v>763</v>
      </c>
      <c r="N34" s="183">
        <v>765</v>
      </c>
      <c r="O34" s="183">
        <v>771</v>
      </c>
      <c r="P34" s="183">
        <v>778</v>
      </c>
      <c r="Q34" s="183">
        <v>806</v>
      </c>
      <c r="R34" s="183">
        <v>829</v>
      </c>
      <c r="S34" s="183">
        <v>847</v>
      </c>
      <c r="T34" s="183">
        <v>899</v>
      </c>
      <c r="U34" s="183">
        <v>916</v>
      </c>
      <c r="V34" s="183">
        <v>928</v>
      </c>
      <c r="W34" s="183">
        <v>908</v>
      </c>
      <c r="X34" s="183">
        <v>918</v>
      </c>
      <c r="Y34" s="183">
        <v>924</v>
      </c>
    </row>
    <row r="35" spans="1:25" x14ac:dyDescent="0.25">
      <c r="A35" s="170" t="s">
        <v>172</v>
      </c>
      <c r="B35" s="183">
        <v>749</v>
      </c>
      <c r="C35" s="183">
        <v>753</v>
      </c>
      <c r="D35" s="183">
        <v>788</v>
      </c>
      <c r="E35" s="183">
        <v>806</v>
      </c>
      <c r="F35" s="183">
        <v>897</v>
      </c>
      <c r="G35" s="183">
        <v>929</v>
      </c>
      <c r="H35" s="183">
        <v>966</v>
      </c>
      <c r="I35" s="183">
        <v>1002</v>
      </c>
      <c r="J35" s="183">
        <v>999</v>
      </c>
      <c r="K35" s="183">
        <v>1006</v>
      </c>
      <c r="L35" s="183">
        <v>1015</v>
      </c>
      <c r="M35" s="183">
        <v>1022</v>
      </c>
      <c r="N35" s="183">
        <v>1001</v>
      </c>
      <c r="O35" s="183">
        <v>1013</v>
      </c>
      <c r="P35" s="183">
        <v>1033</v>
      </c>
      <c r="Q35" s="183">
        <v>1058</v>
      </c>
      <c r="R35" s="183">
        <v>1076</v>
      </c>
      <c r="S35" s="183">
        <v>1088</v>
      </c>
      <c r="T35" s="183">
        <v>1090</v>
      </c>
      <c r="U35" s="183">
        <v>1108</v>
      </c>
      <c r="V35" s="183">
        <v>1113</v>
      </c>
      <c r="W35" s="183">
        <v>1125</v>
      </c>
      <c r="X35" s="183">
        <v>1134</v>
      </c>
      <c r="Y35" s="183">
        <v>1139</v>
      </c>
    </row>
    <row r="36" spans="1:25" x14ac:dyDescent="0.25">
      <c r="A36" s="170" t="s">
        <v>86</v>
      </c>
      <c r="B36" s="183">
        <v>652</v>
      </c>
      <c r="C36" s="183">
        <v>650</v>
      </c>
      <c r="D36" s="183">
        <v>672</v>
      </c>
      <c r="E36" s="183">
        <v>692</v>
      </c>
      <c r="F36" s="183">
        <v>701</v>
      </c>
      <c r="G36" s="183">
        <v>684</v>
      </c>
      <c r="H36" s="183">
        <v>690</v>
      </c>
      <c r="I36" s="183">
        <v>736</v>
      </c>
      <c r="J36" s="183">
        <v>804</v>
      </c>
      <c r="K36" s="183">
        <v>816</v>
      </c>
      <c r="L36" s="183">
        <v>827</v>
      </c>
      <c r="M36" s="183">
        <v>854</v>
      </c>
      <c r="N36" s="183">
        <v>940</v>
      </c>
      <c r="O36" s="183">
        <v>1003</v>
      </c>
      <c r="P36" s="183">
        <v>1083</v>
      </c>
      <c r="Q36" s="183">
        <v>1279</v>
      </c>
      <c r="R36" s="183">
        <v>1481</v>
      </c>
      <c r="S36" s="183">
        <v>1610</v>
      </c>
      <c r="T36" s="183">
        <v>1679</v>
      </c>
      <c r="U36" s="183">
        <v>1753</v>
      </c>
      <c r="V36" s="183">
        <v>1828</v>
      </c>
      <c r="W36" s="183">
        <v>1882</v>
      </c>
      <c r="X36" s="183">
        <v>1947</v>
      </c>
      <c r="Y36" s="183">
        <v>2004</v>
      </c>
    </row>
    <row r="37" spans="1:25" x14ac:dyDescent="0.25">
      <c r="A37" s="170" t="s">
        <v>87</v>
      </c>
      <c r="B37" s="183">
        <v>232</v>
      </c>
      <c r="C37" s="183">
        <v>227</v>
      </c>
      <c r="D37" s="183">
        <v>243</v>
      </c>
      <c r="E37" s="183">
        <v>275</v>
      </c>
      <c r="F37" s="183">
        <v>280</v>
      </c>
      <c r="G37" s="183">
        <v>262</v>
      </c>
      <c r="H37" s="183">
        <v>251</v>
      </c>
      <c r="I37" s="183">
        <v>189</v>
      </c>
      <c r="J37" s="183">
        <v>206</v>
      </c>
      <c r="K37" s="183">
        <v>213</v>
      </c>
      <c r="L37" s="183">
        <v>212</v>
      </c>
      <c r="M37" s="183">
        <v>223</v>
      </c>
      <c r="N37" s="183">
        <v>215</v>
      </c>
      <c r="O37" s="183">
        <v>264</v>
      </c>
      <c r="P37" s="183">
        <v>283</v>
      </c>
      <c r="Q37" s="183">
        <v>299</v>
      </c>
      <c r="R37" s="183">
        <v>311</v>
      </c>
      <c r="S37" s="183">
        <v>311</v>
      </c>
      <c r="T37" s="183">
        <v>317</v>
      </c>
      <c r="U37" s="183">
        <v>325</v>
      </c>
      <c r="V37" s="183">
        <v>351</v>
      </c>
      <c r="W37" s="183">
        <v>384</v>
      </c>
      <c r="X37" s="183">
        <v>395</v>
      </c>
      <c r="Y37" s="183">
        <v>385</v>
      </c>
    </row>
    <row r="38" spans="1:25" x14ac:dyDescent="0.25">
      <c r="A38" s="170" t="s">
        <v>88</v>
      </c>
      <c r="B38" s="183">
        <v>413</v>
      </c>
      <c r="C38" s="183">
        <v>468</v>
      </c>
      <c r="D38" s="183">
        <v>462</v>
      </c>
      <c r="E38" s="183">
        <v>520</v>
      </c>
      <c r="F38" s="183">
        <v>544</v>
      </c>
      <c r="G38" s="183">
        <v>570</v>
      </c>
      <c r="H38" s="183">
        <v>588</v>
      </c>
      <c r="I38" s="183">
        <v>685</v>
      </c>
      <c r="J38" s="183">
        <v>688</v>
      </c>
      <c r="K38" s="183">
        <v>683</v>
      </c>
      <c r="L38" s="183">
        <v>700</v>
      </c>
      <c r="M38" s="183">
        <v>710</v>
      </c>
      <c r="N38" s="183">
        <v>724</v>
      </c>
      <c r="O38" s="183">
        <v>734</v>
      </c>
      <c r="P38" s="183">
        <v>757</v>
      </c>
      <c r="Q38" s="183">
        <v>786</v>
      </c>
      <c r="R38" s="183">
        <v>832</v>
      </c>
      <c r="S38" s="183">
        <v>858</v>
      </c>
      <c r="T38" s="183">
        <v>895</v>
      </c>
      <c r="U38" s="183">
        <v>903</v>
      </c>
      <c r="V38" s="183">
        <v>905</v>
      </c>
      <c r="W38" s="183">
        <v>923</v>
      </c>
      <c r="X38" s="183">
        <v>917</v>
      </c>
      <c r="Y38" s="183">
        <v>920</v>
      </c>
    </row>
    <row r="39" spans="1:25" x14ac:dyDescent="0.25">
      <c r="A39" s="170" t="s">
        <v>89</v>
      </c>
      <c r="B39" s="183">
        <v>750</v>
      </c>
      <c r="C39" s="183">
        <v>744</v>
      </c>
      <c r="D39" s="183">
        <v>767</v>
      </c>
      <c r="E39" s="183">
        <v>746</v>
      </c>
      <c r="F39" s="183">
        <v>747</v>
      </c>
      <c r="G39" s="183">
        <v>735</v>
      </c>
      <c r="H39" s="183">
        <v>702</v>
      </c>
      <c r="I39" s="183">
        <v>637</v>
      </c>
      <c r="J39" s="183">
        <v>638</v>
      </c>
      <c r="K39" s="183">
        <v>564</v>
      </c>
      <c r="L39" s="183">
        <v>589</v>
      </c>
      <c r="M39" s="183">
        <v>590</v>
      </c>
      <c r="N39" s="183">
        <v>589</v>
      </c>
      <c r="O39" s="183">
        <v>571</v>
      </c>
      <c r="P39" s="183">
        <v>583</v>
      </c>
      <c r="Q39" s="183">
        <v>551</v>
      </c>
      <c r="R39" s="183">
        <v>537</v>
      </c>
      <c r="S39" s="183">
        <v>528</v>
      </c>
      <c r="T39" s="183">
        <v>509</v>
      </c>
      <c r="U39" s="183">
        <v>529</v>
      </c>
      <c r="V39" s="183">
        <v>577</v>
      </c>
      <c r="W39" s="183">
        <v>627</v>
      </c>
      <c r="X39" s="183">
        <v>639</v>
      </c>
      <c r="Y39" s="183">
        <v>657</v>
      </c>
    </row>
    <row r="40" spans="1:25" x14ac:dyDescent="0.25">
      <c r="A40" s="170" t="s">
        <v>90</v>
      </c>
      <c r="B40" s="183">
        <v>1384</v>
      </c>
      <c r="C40" s="183">
        <v>1469</v>
      </c>
      <c r="D40" s="183">
        <v>1483</v>
      </c>
      <c r="E40" s="183">
        <v>1619</v>
      </c>
      <c r="F40" s="183">
        <v>1562</v>
      </c>
      <c r="G40" s="183">
        <v>1845</v>
      </c>
      <c r="H40" s="183">
        <v>1979</v>
      </c>
      <c r="I40" s="183">
        <v>2121</v>
      </c>
      <c r="J40" s="183">
        <v>2217</v>
      </c>
      <c r="K40" s="183">
        <v>2479</v>
      </c>
      <c r="L40" s="183">
        <v>2270</v>
      </c>
      <c r="M40" s="183">
        <v>2302</v>
      </c>
      <c r="N40" s="183">
        <v>2368</v>
      </c>
      <c r="O40" s="183">
        <v>2417</v>
      </c>
      <c r="P40" s="183">
        <v>2418</v>
      </c>
      <c r="Q40" s="183">
        <v>2539</v>
      </c>
      <c r="R40" s="183">
        <v>2765</v>
      </c>
      <c r="S40" s="183">
        <v>2821</v>
      </c>
      <c r="T40" s="183">
        <v>2824</v>
      </c>
      <c r="U40" s="183">
        <v>2866</v>
      </c>
      <c r="V40" s="183">
        <v>2937</v>
      </c>
      <c r="W40" s="183">
        <v>2886</v>
      </c>
      <c r="X40" s="183">
        <v>2972</v>
      </c>
      <c r="Y40" s="183">
        <v>3105</v>
      </c>
    </row>
    <row r="41" spans="1:25" ht="18" x14ac:dyDescent="0.25">
      <c r="A41" s="168" t="s">
        <v>186</v>
      </c>
      <c r="B41" s="167">
        <v>10057</v>
      </c>
      <c r="C41" s="167">
        <v>10095</v>
      </c>
      <c r="D41" s="167">
        <v>10483</v>
      </c>
      <c r="E41" s="167">
        <v>10995</v>
      </c>
      <c r="F41" s="167">
        <v>11516</v>
      </c>
      <c r="G41" s="167">
        <v>11785</v>
      </c>
      <c r="H41" s="167">
        <v>12313</v>
      </c>
      <c r="I41" s="167">
        <v>12629</v>
      </c>
      <c r="J41" s="167">
        <v>13159</v>
      </c>
      <c r="K41" s="167">
        <v>13650</v>
      </c>
      <c r="L41" s="167">
        <v>14180</v>
      </c>
      <c r="M41" s="167">
        <v>14842</v>
      </c>
      <c r="N41" s="167">
        <v>14962</v>
      </c>
      <c r="O41" s="167">
        <v>15132</v>
      </c>
      <c r="P41" s="167">
        <v>17124</v>
      </c>
      <c r="Q41" s="167">
        <v>17459</v>
      </c>
      <c r="R41" s="167">
        <v>17438</v>
      </c>
      <c r="S41" s="167">
        <v>17038</v>
      </c>
      <c r="T41" s="167">
        <v>17109</v>
      </c>
      <c r="U41" s="167">
        <v>17280</v>
      </c>
      <c r="V41" s="167">
        <v>17489</v>
      </c>
      <c r="W41" s="167">
        <v>17680</v>
      </c>
      <c r="X41" s="167">
        <v>17937</v>
      </c>
      <c r="Y41" s="167">
        <v>18019</v>
      </c>
    </row>
    <row r="42" spans="1:25" x14ac:dyDescent="0.25">
      <c r="A42" s="170" t="s">
        <v>92</v>
      </c>
      <c r="B42" s="183">
        <v>181</v>
      </c>
      <c r="C42" s="183">
        <v>181</v>
      </c>
      <c r="D42" s="183">
        <v>202</v>
      </c>
      <c r="E42" s="183">
        <v>202</v>
      </c>
      <c r="F42" s="183">
        <v>202</v>
      </c>
      <c r="G42" s="183">
        <v>202</v>
      </c>
      <c r="H42" s="183">
        <v>202</v>
      </c>
      <c r="I42" s="183">
        <v>227</v>
      </c>
      <c r="J42" s="183">
        <v>243</v>
      </c>
      <c r="K42" s="183">
        <v>350</v>
      </c>
      <c r="L42" s="183">
        <v>383</v>
      </c>
      <c r="M42" s="183">
        <v>482</v>
      </c>
      <c r="N42" s="183">
        <v>510</v>
      </c>
      <c r="O42" s="183">
        <v>532</v>
      </c>
      <c r="P42" s="183">
        <v>581</v>
      </c>
      <c r="Q42" s="183">
        <v>603</v>
      </c>
      <c r="R42" s="183">
        <v>619</v>
      </c>
      <c r="S42" s="183">
        <v>626</v>
      </c>
      <c r="T42" s="183">
        <v>632</v>
      </c>
      <c r="U42" s="183">
        <v>654</v>
      </c>
      <c r="V42" s="183">
        <v>671</v>
      </c>
      <c r="W42" s="183">
        <v>674</v>
      </c>
      <c r="X42" s="183">
        <v>678</v>
      </c>
      <c r="Y42" s="183">
        <v>676</v>
      </c>
    </row>
    <row r="43" spans="1:25" x14ac:dyDescent="0.25">
      <c r="A43" s="170" t="s">
        <v>93</v>
      </c>
      <c r="B43" s="183">
        <v>322</v>
      </c>
      <c r="C43" s="183">
        <v>290</v>
      </c>
      <c r="D43" s="183">
        <v>398</v>
      </c>
      <c r="E43" s="183">
        <v>398</v>
      </c>
      <c r="F43" s="183">
        <v>342</v>
      </c>
      <c r="G43" s="183">
        <v>357</v>
      </c>
      <c r="H43" s="183">
        <v>357</v>
      </c>
      <c r="I43" s="183">
        <v>357</v>
      </c>
      <c r="J43" s="183">
        <v>360</v>
      </c>
      <c r="K43" s="183">
        <v>360</v>
      </c>
      <c r="L43" s="183">
        <v>360</v>
      </c>
      <c r="M43" s="183">
        <v>366</v>
      </c>
      <c r="N43" s="183">
        <v>222</v>
      </c>
      <c r="O43" s="183">
        <v>211</v>
      </c>
      <c r="P43" s="183">
        <v>227</v>
      </c>
      <c r="Q43" s="183">
        <v>288</v>
      </c>
      <c r="R43" s="183">
        <v>293</v>
      </c>
      <c r="S43" s="183">
        <v>302</v>
      </c>
      <c r="T43" s="183">
        <v>303</v>
      </c>
      <c r="U43" s="183">
        <v>314</v>
      </c>
      <c r="V43" s="183">
        <v>297</v>
      </c>
      <c r="W43" s="183">
        <v>302</v>
      </c>
      <c r="X43" s="183">
        <v>305</v>
      </c>
      <c r="Y43" s="183">
        <v>250</v>
      </c>
    </row>
    <row r="44" spans="1:25" x14ac:dyDescent="0.25">
      <c r="A44" s="170" t="s">
        <v>94</v>
      </c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183">
        <v>1497</v>
      </c>
      <c r="Q44" s="183">
        <v>1577</v>
      </c>
      <c r="R44" s="183">
        <v>1627</v>
      </c>
      <c r="S44" s="183">
        <v>1511</v>
      </c>
      <c r="T44" s="183">
        <v>1434</v>
      </c>
      <c r="U44" s="183">
        <v>1430</v>
      </c>
      <c r="V44" s="183">
        <v>1434</v>
      </c>
      <c r="W44" s="183">
        <v>1497</v>
      </c>
      <c r="X44" s="183">
        <v>1546</v>
      </c>
      <c r="Y44" s="183">
        <v>1516</v>
      </c>
    </row>
    <row r="45" spans="1:25" x14ac:dyDescent="0.25">
      <c r="A45" s="170" t="s">
        <v>95</v>
      </c>
      <c r="B45" s="183">
        <v>3736</v>
      </c>
      <c r="C45" s="183">
        <v>3643</v>
      </c>
      <c r="D45" s="183">
        <v>3657</v>
      </c>
      <c r="E45" s="183">
        <v>3758</v>
      </c>
      <c r="F45" s="183">
        <v>3935</v>
      </c>
      <c r="G45" s="183">
        <v>3964</v>
      </c>
      <c r="H45" s="183">
        <v>4102</v>
      </c>
      <c r="I45" s="183">
        <v>4318</v>
      </c>
      <c r="J45" s="183">
        <v>4639</v>
      </c>
      <c r="K45" s="183">
        <v>4744</v>
      </c>
      <c r="L45" s="183">
        <v>5016</v>
      </c>
      <c r="M45" s="183">
        <v>5120</v>
      </c>
      <c r="N45" s="183">
        <v>5212</v>
      </c>
      <c r="O45" s="183">
        <v>5269</v>
      </c>
      <c r="P45" s="183">
        <v>5347</v>
      </c>
      <c r="Q45" s="183">
        <v>5414</v>
      </c>
      <c r="R45" s="183">
        <v>5445</v>
      </c>
      <c r="S45" s="183">
        <v>5306</v>
      </c>
      <c r="T45" s="183">
        <v>5337</v>
      </c>
      <c r="U45" s="183">
        <v>5375</v>
      </c>
      <c r="V45" s="183">
        <v>5466</v>
      </c>
      <c r="W45" s="183">
        <v>5578</v>
      </c>
      <c r="X45" s="183">
        <v>5672</v>
      </c>
      <c r="Y45" s="183">
        <v>5717</v>
      </c>
    </row>
    <row r="46" spans="1:25" x14ac:dyDescent="0.25">
      <c r="A46" s="170" t="s">
        <v>96</v>
      </c>
      <c r="B46" s="183">
        <v>630</v>
      </c>
      <c r="C46" s="183">
        <v>684</v>
      </c>
      <c r="D46" s="183">
        <v>721</v>
      </c>
      <c r="E46" s="183">
        <v>898</v>
      </c>
      <c r="F46" s="183">
        <v>895</v>
      </c>
      <c r="G46" s="183">
        <v>891</v>
      </c>
      <c r="H46" s="183">
        <v>872</v>
      </c>
      <c r="I46" s="183">
        <v>809</v>
      </c>
      <c r="J46" s="183">
        <v>845</v>
      </c>
      <c r="K46" s="183">
        <v>907</v>
      </c>
      <c r="L46" s="183">
        <v>918</v>
      </c>
      <c r="M46" s="183">
        <v>916</v>
      </c>
      <c r="N46" s="183">
        <v>914</v>
      </c>
      <c r="O46" s="183">
        <v>943</v>
      </c>
      <c r="P46" s="183">
        <v>905</v>
      </c>
      <c r="Q46" s="183">
        <v>916</v>
      </c>
      <c r="R46" s="183">
        <v>903</v>
      </c>
      <c r="S46" s="183">
        <v>729</v>
      </c>
      <c r="T46" s="183">
        <v>705</v>
      </c>
      <c r="U46" s="183">
        <v>739</v>
      </c>
      <c r="V46" s="183">
        <v>738</v>
      </c>
      <c r="W46" s="183">
        <v>746</v>
      </c>
      <c r="X46" s="183">
        <v>739</v>
      </c>
      <c r="Y46" s="183">
        <v>746</v>
      </c>
    </row>
    <row r="47" spans="1:25" x14ac:dyDescent="0.25">
      <c r="A47" s="170" t="s">
        <v>97</v>
      </c>
      <c r="B47" s="183">
        <v>1570</v>
      </c>
      <c r="C47" s="183">
        <v>1620</v>
      </c>
      <c r="D47" s="183">
        <v>1715</v>
      </c>
      <c r="E47" s="183">
        <v>1743</v>
      </c>
      <c r="F47" s="183">
        <v>1824</v>
      </c>
      <c r="G47" s="183">
        <v>1850</v>
      </c>
      <c r="H47" s="183">
        <v>1893</v>
      </c>
      <c r="I47" s="183">
        <v>1899</v>
      </c>
      <c r="J47" s="183">
        <v>1927</v>
      </c>
      <c r="K47" s="183">
        <v>2002</v>
      </c>
      <c r="L47" s="183">
        <v>2085</v>
      </c>
      <c r="M47" s="183">
        <v>2444</v>
      </c>
      <c r="N47" s="183">
        <v>2481</v>
      </c>
      <c r="O47" s="183">
        <v>2484</v>
      </c>
      <c r="P47" s="183">
        <v>2487</v>
      </c>
      <c r="Q47" s="183">
        <v>2503</v>
      </c>
      <c r="R47" s="183">
        <v>2459</v>
      </c>
      <c r="S47" s="183">
        <v>2447</v>
      </c>
      <c r="T47" s="183">
        <v>2477</v>
      </c>
      <c r="U47" s="183">
        <v>2564</v>
      </c>
      <c r="V47" s="183">
        <v>2570</v>
      </c>
      <c r="W47" s="183">
        <v>2505</v>
      </c>
      <c r="X47" s="183">
        <v>2518</v>
      </c>
      <c r="Y47" s="183">
        <v>2535</v>
      </c>
    </row>
    <row r="48" spans="1:25" x14ac:dyDescent="0.25">
      <c r="A48" s="170" t="s">
        <v>98</v>
      </c>
      <c r="B48" s="183">
        <v>3618</v>
      </c>
      <c r="C48" s="183">
        <v>3677</v>
      </c>
      <c r="D48" s="183">
        <v>3790</v>
      </c>
      <c r="E48" s="183">
        <v>3996</v>
      </c>
      <c r="F48" s="183">
        <v>4318</v>
      </c>
      <c r="G48" s="183">
        <v>4521</v>
      </c>
      <c r="H48" s="183">
        <v>4887</v>
      </c>
      <c r="I48" s="183">
        <v>5019</v>
      </c>
      <c r="J48" s="183">
        <v>5145</v>
      </c>
      <c r="K48" s="183">
        <v>5287</v>
      </c>
      <c r="L48" s="183">
        <v>5418</v>
      </c>
      <c r="M48" s="183">
        <v>5514</v>
      </c>
      <c r="N48" s="183">
        <v>5623</v>
      </c>
      <c r="O48" s="183">
        <v>5693</v>
      </c>
      <c r="P48" s="183">
        <v>5762</v>
      </c>
      <c r="Q48" s="183">
        <v>5844</v>
      </c>
      <c r="R48" s="183">
        <v>5908</v>
      </c>
      <c r="S48" s="183">
        <v>5915</v>
      </c>
      <c r="T48" s="183">
        <v>6002</v>
      </c>
      <c r="U48" s="183">
        <v>6031</v>
      </c>
      <c r="V48" s="183">
        <v>6117</v>
      </c>
      <c r="W48" s="183">
        <v>6183</v>
      </c>
      <c r="X48" s="183">
        <v>6269</v>
      </c>
      <c r="Y48" s="183">
        <v>6363</v>
      </c>
    </row>
    <row r="49" spans="1:25" x14ac:dyDescent="0.25">
      <c r="A49" s="170" t="s">
        <v>99</v>
      </c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183">
        <v>318</v>
      </c>
      <c r="Q49" s="183">
        <v>314</v>
      </c>
      <c r="R49" s="183">
        <v>184</v>
      </c>
      <c r="S49" s="183">
        <v>202</v>
      </c>
      <c r="T49" s="183">
        <v>219</v>
      </c>
      <c r="U49" s="183">
        <v>173</v>
      </c>
      <c r="V49" s="183">
        <v>196</v>
      </c>
      <c r="W49" s="183">
        <v>195</v>
      </c>
      <c r="X49" s="183">
        <v>210</v>
      </c>
      <c r="Y49" s="183">
        <v>216</v>
      </c>
    </row>
    <row r="50" spans="1:25" ht="18" x14ac:dyDescent="0.25">
      <c r="A50" s="168" t="s">
        <v>174</v>
      </c>
      <c r="B50" s="167">
        <v>6422</v>
      </c>
      <c r="C50" s="167">
        <v>6640</v>
      </c>
      <c r="D50" s="167">
        <v>7761</v>
      </c>
      <c r="E50" s="167">
        <v>7788</v>
      </c>
      <c r="F50" s="167">
        <v>7807</v>
      </c>
      <c r="G50" s="167">
        <v>7788</v>
      </c>
      <c r="H50" s="167">
        <v>7895</v>
      </c>
      <c r="I50" s="167">
        <v>7808</v>
      </c>
      <c r="J50" s="167">
        <v>7737</v>
      </c>
      <c r="K50" s="167">
        <v>7146</v>
      </c>
      <c r="L50" s="167">
        <v>6807</v>
      </c>
      <c r="M50" s="167">
        <v>6831</v>
      </c>
      <c r="N50" s="167">
        <v>7067</v>
      </c>
      <c r="O50" s="167">
        <v>7275</v>
      </c>
      <c r="P50" s="167">
        <v>7328</v>
      </c>
      <c r="Q50" s="167">
        <v>7406</v>
      </c>
      <c r="R50" s="167">
        <v>7586</v>
      </c>
      <c r="S50" s="167">
        <v>7646</v>
      </c>
      <c r="T50" s="167">
        <v>7597</v>
      </c>
      <c r="U50" s="167">
        <v>7833</v>
      </c>
      <c r="V50" s="167">
        <v>8174</v>
      </c>
      <c r="W50" s="167">
        <v>8406</v>
      </c>
      <c r="X50" s="167">
        <v>8559</v>
      </c>
      <c r="Y50" s="167">
        <v>9035</v>
      </c>
    </row>
    <row r="51" spans="1:25" x14ac:dyDescent="0.25">
      <c r="A51" s="170" t="s">
        <v>101</v>
      </c>
      <c r="B51" s="183">
        <v>2208</v>
      </c>
      <c r="C51" s="183">
        <v>2413</v>
      </c>
      <c r="D51" s="183">
        <v>2360</v>
      </c>
      <c r="E51" s="183">
        <v>2226</v>
      </c>
      <c r="F51" s="183">
        <v>2191</v>
      </c>
      <c r="G51" s="183">
        <v>2229</v>
      </c>
      <c r="H51" s="183">
        <v>2087</v>
      </c>
      <c r="I51" s="183">
        <v>1808</v>
      </c>
      <c r="J51" s="183">
        <v>1765</v>
      </c>
      <c r="K51" s="183">
        <v>1765</v>
      </c>
      <c r="L51" s="183">
        <v>1844</v>
      </c>
      <c r="M51" s="183">
        <v>1908</v>
      </c>
      <c r="N51" s="183">
        <v>1959</v>
      </c>
      <c r="O51" s="183">
        <v>2027</v>
      </c>
      <c r="P51" s="183">
        <v>2032</v>
      </c>
      <c r="Q51" s="183">
        <v>2048</v>
      </c>
      <c r="R51" s="183">
        <v>2113</v>
      </c>
      <c r="S51" s="183">
        <v>2122</v>
      </c>
      <c r="T51" s="183">
        <v>2094</v>
      </c>
      <c r="U51" s="183">
        <v>2103</v>
      </c>
      <c r="V51" s="183">
        <v>2127</v>
      </c>
      <c r="W51" s="183">
        <v>2112</v>
      </c>
      <c r="X51" s="183">
        <v>2191</v>
      </c>
      <c r="Y51" s="183">
        <v>2579</v>
      </c>
    </row>
    <row r="52" spans="1:25" x14ac:dyDescent="0.25">
      <c r="A52" s="170" t="s">
        <v>175</v>
      </c>
      <c r="B52" s="183">
        <v>94</v>
      </c>
      <c r="C52" s="183">
        <v>135</v>
      </c>
      <c r="D52" s="183">
        <v>137</v>
      </c>
      <c r="E52" s="183">
        <v>146</v>
      </c>
      <c r="F52" s="183">
        <v>147</v>
      </c>
      <c r="G52" s="183">
        <v>144</v>
      </c>
      <c r="H52" s="183">
        <v>144</v>
      </c>
      <c r="I52" s="183">
        <v>138</v>
      </c>
      <c r="J52" s="183">
        <v>138</v>
      </c>
      <c r="K52" s="183">
        <v>138</v>
      </c>
      <c r="L52" s="183">
        <v>138</v>
      </c>
      <c r="M52" s="183">
        <v>141</v>
      </c>
      <c r="N52" s="183">
        <v>148</v>
      </c>
      <c r="O52" s="183">
        <v>158</v>
      </c>
      <c r="P52" s="183">
        <v>158</v>
      </c>
      <c r="Q52" s="183">
        <v>159</v>
      </c>
      <c r="R52" s="183">
        <v>173</v>
      </c>
      <c r="S52" s="183">
        <v>183</v>
      </c>
      <c r="T52" s="183">
        <v>188</v>
      </c>
      <c r="U52" s="183">
        <v>189</v>
      </c>
      <c r="V52" s="183">
        <v>189</v>
      </c>
      <c r="W52" s="183">
        <v>208</v>
      </c>
      <c r="X52" s="183">
        <v>209</v>
      </c>
      <c r="Y52" s="183">
        <v>211</v>
      </c>
    </row>
    <row r="53" spans="1:25" ht="19.5" x14ac:dyDescent="0.25">
      <c r="A53" s="170" t="s">
        <v>176</v>
      </c>
      <c r="B53" s="183">
        <v>532</v>
      </c>
      <c r="C53" s="183">
        <v>551</v>
      </c>
      <c r="D53" s="183">
        <v>570</v>
      </c>
      <c r="E53" s="183">
        <v>608</v>
      </c>
      <c r="F53" s="183">
        <v>637</v>
      </c>
      <c r="G53" s="183">
        <v>498</v>
      </c>
      <c r="H53" s="183">
        <v>551</v>
      </c>
      <c r="I53" s="183">
        <v>653</v>
      </c>
      <c r="J53" s="183">
        <v>660</v>
      </c>
      <c r="K53" s="183">
        <v>670</v>
      </c>
      <c r="L53" s="183">
        <v>686</v>
      </c>
      <c r="M53" s="183">
        <v>741</v>
      </c>
      <c r="N53" s="183">
        <v>771</v>
      </c>
      <c r="O53" s="183">
        <v>922</v>
      </c>
      <c r="P53" s="183">
        <v>929</v>
      </c>
      <c r="Q53" s="183">
        <v>935</v>
      </c>
      <c r="R53" s="183">
        <v>939</v>
      </c>
      <c r="S53" s="183">
        <v>939</v>
      </c>
      <c r="T53" s="183">
        <v>943</v>
      </c>
      <c r="U53" s="183">
        <v>957</v>
      </c>
      <c r="V53" s="183">
        <v>983</v>
      </c>
      <c r="W53" s="183">
        <v>990</v>
      </c>
      <c r="X53" s="183">
        <v>994</v>
      </c>
      <c r="Y53" s="183">
        <v>975</v>
      </c>
    </row>
    <row r="54" spans="1:25" ht="19.5" x14ac:dyDescent="0.25">
      <c r="A54" s="170" t="s">
        <v>177</v>
      </c>
      <c r="B54" s="183">
        <v>547</v>
      </c>
      <c r="C54" s="183">
        <v>563</v>
      </c>
      <c r="D54" s="183">
        <v>520</v>
      </c>
      <c r="E54" s="183">
        <v>531</v>
      </c>
      <c r="F54" s="183">
        <v>511</v>
      </c>
      <c r="G54" s="183">
        <v>511</v>
      </c>
      <c r="H54" s="183">
        <v>511</v>
      </c>
      <c r="I54" s="183">
        <v>513</v>
      </c>
      <c r="J54" s="183">
        <v>519</v>
      </c>
      <c r="K54" s="183">
        <v>478</v>
      </c>
      <c r="L54" s="183">
        <v>264</v>
      </c>
      <c r="M54" s="183">
        <v>276</v>
      </c>
      <c r="N54" s="183">
        <v>270</v>
      </c>
      <c r="O54" s="183">
        <v>297</v>
      </c>
      <c r="P54" s="183">
        <v>299</v>
      </c>
      <c r="Q54" s="183">
        <v>303</v>
      </c>
      <c r="R54" s="183">
        <v>309</v>
      </c>
      <c r="S54" s="183">
        <v>309</v>
      </c>
      <c r="T54" s="183">
        <v>299</v>
      </c>
      <c r="U54" s="183">
        <v>303</v>
      </c>
      <c r="V54" s="183">
        <v>311</v>
      </c>
      <c r="W54" s="183">
        <v>314</v>
      </c>
      <c r="X54" s="183">
        <v>315</v>
      </c>
      <c r="Y54" s="183">
        <v>320</v>
      </c>
    </row>
    <row r="55" spans="1:25" ht="19.5" x14ac:dyDescent="0.25">
      <c r="A55" s="170" t="s">
        <v>178</v>
      </c>
      <c r="B55" s="183">
        <v>357</v>
      </c>
      <c r="C55" s="183">
        <v>378</v>
      </c>
      <c r="D55" s="183">
        <v>403</v>
      </c>
      <c r="E55" s="183">
        <v>429</v>
      </c>
      <c r="F55" s="183">
        <v>441</v>
      </c>
      <c r="G55" s="183">
        <v>468</v>
      </c>
      <c r="H55" s="183">
        <v>475</v>
      </c>
      <c r="I55" s="183">
        <v>480</v>
      </c>
      <c r="J55" s="183">
        <v>473</v>
      </c>
      <c r="K55" s="183">
        <v>477</v>
      </c>
      <c r="L55" s="183">
        <v>482</v>
      </c>
      <c r="M55" s="183">
        <v>499</v>
      </c>
      <c r="N55" s="183">
        <v>519</v>
      </c>
      <c r="O55" s="183">
        <v>545</v>
      </c>
      <c r="P55" s="183">
        <v>566</v>
      </c>
      <c r="Q55" s="183">
        <v>571</v>
      </c>
      <c r="R55" s="183">
        <v>571</v>
      </c>
      <c r="S55" s="183">
        <v>556</v>
      </c>
      <c r="T55" s="183">
        <v>502</v>
      </c>
      <c r="U55" s="183">
        <v>510</v>
      </c>
      <c r="V55" s="183">
        <v>535</v>
      </c>
      <c r="W55" s="183">
        <v>706</v>
      </c>
      <c r="X55" s="183">
        <v>734</v>
      </c>
      <c r="Y55" s="183">
        <v>742</v>
      </c>
    </row>
    <row r="56" spans="1:25" x14ac:dyDescent="0.25">
      <c r="A56" s="176" t="s">
        <v>179</v>
      </c>
      <c r="B56" s="272" t="s">
        <v>107</v>
      </c>
      <c r="C56" s="272" t="s">
        <v>107</v>
      </c>
      <c r="D56" s="183">
        <v>1089</v>
      </c>
      <c r="E56" s="183">
        <v>1098</v>
      </c>
      <c r="F56" s="183">
        <v>1098</v>
      </c>
      <c r="G56" s="183">
        <v>1098</v>
      </c>
      <c r="H56" s="183">
        <v>1098</v>
      </c>
      <c r="I56" s="183">
        <v>1102</v>
      </c>
      <c r="J56" s="183">
        <v>1102</v>
      </c>
      <c r="K56" s="183">
        <v>683</v>
      </c>
      <c r="L56" s="183">
        <v>694</v>
      </c>
      <c r="M56" s="183">
        <v>705</v>
      </c>
      <c r="N56" s="183">
        <v>815</v>
      </c>
      <c r="O56" s="183">
        <v>714</v>
      </c>
      <c r="P56" s="183">
        <v>693</v>
      </c>
      <c r="Q56" s="183">
        <v>695</v>
      </c>
      <c r="R56" s="183">
        <v>724</v>
      </c>
      <c r="S56" s="183">
        <v>745</v>
      </c>
      <c r="T56" s="183">
        <v>783</v>
      </c>
      <c r="U56" s="183">
        <v>939</v>
      </c>
      <c r="V56" s="183">
        <v>1139</v>
      </c>
      <c r="W56" s="183">
        <v>1128</v>
      </c>
      <c r="X56" s="183">
        <v>1167</v>
      </c>
      <c r="Y56" s="183">
        <v>1291</v>
      </c>
    </row>
    <row r="57" spans="1:25" x14ac:dyDescent="0.25">
      <c r="A57" s="176" t="s">
        <v>108</v>
      </c>
      <c r="B57" s="183">
        <v>2684</v>
      </c>
      <c r="C57" s="183">
        <v>2600</v>
      </c>
      <c r="D57" s="183">
        <v>2682</v>
      </c>
      <c r="E57" s="183">
        <v>2750</v>
      </c>
      <c r="F57" s="183">
        <v>2782</v>
      </c>
      <c r="G57" s="183">
        <v>2840</v>
      </c>
      <c r="H57" s="183">
        <v>3029</v>
      </c>
      <c r="I57" s="183">
        <v>3114</v>
      </c>
      <c r="J57" s="183">
        <v>3080</v>
      </c>
      <c r="K57" s="183">
        <v>2935</v>
      </c>
      <c r="L57" s="183">
        <v>2699</v>
      </c>
      <c r="M57" s="183">
        <v>2561</v>
      </c>
      <c r="N57" s="183">
        <v>2585</v>
      </c>
      <c r="O57" s="183">
        <v>2612</v>
      </c>
      <c r="P57" s="183">
        <v>2651</v>
      </c>
      <c r="Q57" s="183">
        <v>2695</v>
      </c>
      <c r="R57" s="183">
        <v>2757</v>
      </c>
      <c r="S57" s="183">
        <v>2792</v>
      </c>
      <c r="T57" s="183">
        <v>2788</v>
      </c>
      <c r="U57" s="183">
        <v>2832</v>
      </c>
      <c r="V57" s="183">
        <v>2890</v>
      </c>
      <c r="W57" s="183">
        <v>2948</v>
      </c>
      <c r="X57" s="183">
        <v>2949</v>
      </c>
      <c r="Y57" s="183">
        <v>2917</v>
      </c>
    </row>
    <row r="58" spans="1:25" ht="18" x14ac:dyDescent="0.25">
      <c r="A58" s="178" t="s">
        <v>180</v>
      </c>
      <c r="B58" s="167">
        <v>25703</v>
      </c>
      <c r="C58" s="167">
        <v>26275</v>
      </c>
      <c r="D58" s="167">
        <v>27151</v>
      </c>
      <c r="E58" s="167">
        <v>28388</v>
      </c>
      <c r="F58" s="167">
        <v>29244</v>
      </c>
      <c r="G58" s="167">
        <v>29221</v>
      </c>
      <c r="H58" s="167">
        <v>29442</v>
      </c>
      <c r="I58" s="167">
        <v>29761</v>
      </c>
      <c r="J58" s="167">
        <v>30470</v>
      </c>
      <c r="K58" s="167">
        <v>30721</v>
      </c>
      <c r="L58" s="167">
        <v>30955</v>
      </c>
      <c r="M58" s="167">
        <v>31735</v>
      </c>
      <c r="N58" s="167">
        <v>32322</v>
      </c>
      <c r="O58" s="167">
        <v>32334</v>
      </c>
      <c r="P58" s="167">
        <v>33120</v>
      </c>
      <c r="Q58" s="167">
        <v>33659</v>
      </c>
      <c r="R58" s="167">
        <v>34430</v>
      </c>
      <c r="S58" s="167">
        <v>32461</v>
      </c>
      <c r="T58" s="167">
        <v>32594</v>
      </c>
      <c r="U58" s="167">
        <v>32704</v>
      </c>
      <c r="V58" s="167">
        <v>33152</v>
      </c>
      <c r="W58" s="167">
        <v>33575</v>
      </c>
      <c r="X58" s="167">
        <v>33639</v>
      </c>
      <c r="Y58" s="167">
        <v>33749</v>
      </c>
    </row>
    <row r="59" spans="1:25" x14ac:dyDescent="0.25">
      <c r="A59" s="176" t="s">
        <v>110</v>
      </c>
      <c r="B59" s="183">
        <v>4351</v>
      </c>
      <c r="C59" s="183">
        <v>4452</v>
      </c>
      <c r="D59" s="183">
        <v>4684</v>
      </c>
      <c r="E59" s="183">
        <v>5003</v>
      </c>
      <c r="F59" s="183">
        <v>5159</v>
      </c>
      <c r="G59" s="183">
        <v>5104</v>
      </c>
      <c r="H59" s="183">
        <v>5170</v>
      </c>
      <c r="I59" s="183">
        <v>5314</v>
      </c>
      <c r="J59" s="183">
        <v>5595</v>
      </c>
      <c r="K59" s="183">
        <v>5729</v>
      </c>
      <c r="L59" s="183">
        <v>5579</v>
      </c>
      <c r="M59" s="183">
        <v>5889</v>
      </c>
      <c r="N59" s="183">
        <v>5975</v>
      </c>
      <c r="O59" s="183">
        <v>6059</v>
      </c>
      <c r="P59" s="183">
        <v>6257</v>
      </c>
      <c r="Q59" s="183">
        <v>6345</v>
      </c>
      <c r="R59" s="183">
        <v>6387</v>
      </c>
      <c r="S59" s="183">
        <v>6405</v>
      </c>
      <c r="T59" s="183">
        <v>6474</v>
      </c>
      <c r="U59" s="183">
        <v>6750</v>
      </c>
      <c r="V59" s="183">
        <v>6854</v>
      </c>
      <c r="W59" s="183">
        <v>6952</v>
      </c>
      <c r="X59" s="183">
        <v>7064</v>
      </c>
      <c r="Y59" s="183">
        <v>7023</v>
      </c>
    </row>
    <row r="60" spans="1:25" x14ac:dyDescent="0.25">
      <c r="A60" s="170" t="s">
        <v>111</v>
      </c>
      <c r="B60" s="183">
        <v>919</v>
      </c>
      <c r="C60" s="183">
        <v>904</v>
      </c>
      <c r="D60" s="183">
        <v>916</v>
      </c>
      <c r="E60" s="183">
        <v>919</v>
      </c>
      <c r="F60" s="183">
        <v>940</v>
      </c>
      <c r="G60" s="183">
        <v>947</v>
      </c>
      <c r="H60" s="183">
        <v>939</v>
      </c>
      <c r="I60" s="183">
        <v>939</v>
      </c>
      <c r="J60" s="183">
        <v>949</v>
      </c>
      <c r="K60" s="183">
        <v>954</v>
      </c>
      <c r="L60" s="183">
        <v>954</v>
      </c>
      <c r="M60" s="183">
        <v>958</v>
      </c>
      <c r="N60" s="183">
        <v>1002</v>
      </c>
      <c r="O60" s="183">
        <v>1002</v>
      </c>
      <c r="P60" s="183">
        <v>1008</v>
      </c>
      <c r="Q60" s="183">
        <v>1003</v>
      </c>
      <c r="R60" s="183">
        <v>1003</v>
      </c>
      <c r="S60" s="183">
        <v>999</v>
      </c>
      <c r="T60" s="183">
        <v>999</v>
      </c>
      <c r="U60" s="183">
        <v>999</v>
      </c>
      <c r="V60" s="183">
        <v>995</v>
      </c>
      <c r="W60" s="183">
        <v>1001</v>
      </c>
      <c r="X60" s="183">
        <v>1000</v>
      </c>
      <c r="Y60" s="183">
        <v>1002</v>
      </c>
    </row>
    <row r="61" spans="1:25" x14ac:dyDescent="0.25">
      <c r="A61" s="170" t="s">
        <v>112</v>
      </c>
      <c r="B61" s="183">
        <v>1234</v>
      </c>
      <c r="C61" s="183">
        <v>1232</v>
      </c>
      <c r="D61" s="183">
        <v>1232</v>
      </c>
      <c r="E61" s="183">
        <v>1197</v>
      </c>
      <c r="F61" s="183">
        <v>1488</v>
      </c>
      <c r="G61" s="183">
        <v>1571</v>
      </c>
      <c r="H61" s="183">
        <v>1580</v>
      </c>
      <c r="I61" s="183">
        <v>1227</v>
      </c>
      <c r="J61" s="183">
        <v>1243</v>
      </c>
      <c r="K61" s="183">
        <v>1231</v>
      </c>
      <c r="L61" s="183">
        <v>1234</v>
      </c>
      <c r="M61" s="183">
        <v>1234</v>
      </c>
      <c r="N61" s="183">
        <v>1255</v>
      </c>
      <c r="O61" s="183">
        <v>1257</v>
      </c>
      <c r="P61" s="183">
        <v>1272</v>
      </c>
      <c r="Q61" s="183">
        <v>1268</v>
      </c>
      <c r="R61" s="183">
        <v>1267</v>
      </c>
      <c r="S61" s="183">
        <v>1212</v>
      </c>
      <c r="T61" s="183">
        <v>1147</v>
      </c>
      <c r="U61" s="183">
        <v>1147</v>
      </c>
      <c r="V61" s="183">
        <v>1143</v>
      </c>
      <c r="W61" s="183">
        <v>1141</v>
      </c>
      <c r="X61" s="183">
        <v>1137</v>
      </c>
      <c r="Y61" s="183">
        <v>1110</v>
      </c>
    </row>
    <row r="62" spans="1:25" x14ac:dyDescent="0.25">
      <c r="A62" s="170" t="s">
        <v>113</v>
      </c>
      <c r="B62" s="183">
        <v>3512</v>
      </c>
      <c r="C62" s="183">
        <v>3634</v>
      </c>
      <c r="D62" s="183">
        <v>3694</v>
      </c>
      <c r="E62" s="183">
        <v>3856</v>
      </c>
      <c r="F62" s="183">
        <v>3945</v>
      </c>
      <c r="G62" s="183">
        <v>4246</v>
      </c>
      <c r="H62" s="183">
        <v>4346</v>
      </c>
      <c r="I62" s="183">
        <v>4404</v>
      </c>
      <c r="J62" s="183">
        <v>4489</v>
      </c>
      <c r="K62" s="183">
        <v>4553</v>
      </c>
      <c r="L62" s="183">
        <v>4661</v>
      </c>
      <c r="M62" s="183">
        <v>4693</v>
      </c>
      <c r="N62" s="183">
        <v>4789</v>
      </c>
      <c r="O62" s="183">
        <v>4802</v>
      </c>
      <c r="P62" s="183">
        <v>5053</v>
      </c>
      <c r="Q62" s="183">
        <v>5172</v>
      </c>
      <c r="R62" s="183">
        <v>5583</v>
      </c>
      <c r="S62" s="183">
        <v>3861</v>
      </c>
      <c r="T62" s="183">
        <v>3809</v>
      </c>
      <c r="U62" s="183">
        <v>3683</v>
      </c>
      <c r="V62" s="183">
        <v>3592</v>
      </c>
      <c r="W62" s="183">
        <v>3623</v>
      </c>
      <c r="X62" s="183">
        <v>3630</v>
      </c>
      <c r="Y62" s="183">
        <v>3664</v>
      </c>
    </row>
    <row r="63" spans="1:25" x14ac:dyDescent="0.25">
      <c r="A63" s="170" t="s">
        <v>114</v>
      </c>
      <c r="B63" s="183">
        <v>656</v>
      </c>
      <c r="C63" s="183">
        <v>668</v>
      </c>
      <c r="D63" s="183">
        <v>776</v>
      </c>
      <c r="E63" s="183">
        <v>890</v>
      </c>
      <c r="F63" s="183">
        <v>847</v>
      </c>
      <c r="G63" s="183">
        <v>864</v>
      </c>
      <c r="H63" s="183">
        <v>887</v>
      </c>
      <c r="I63" s="183">
        <v>1161</v>
      </c>
      <c r="J63" s="183">
        <v>1321</v>
      </c>
      <c r="K63" s="183">
        <v>1224</v>
      </c>
      <c r="L63" s="183">
        <v>1260</v>
      </c>
      <c r="M63" s="183">
        <v>1340</v>
      </c>
      <c r="N63" s="183">
        <v>1382</v>
      </c>
      <c r="O63" s="183">
        <v>1335</v>
      </c>
      <c r="P63" s="183">
        <v>1337</v>
      </c>
      <c r="Q63" s="183">
        <v>1369</v>
      </c>
      <c r="R63" s="183">
        <v>1375</v>
      </c>
      <c r="S63" s="183">
        <v>1367</v>
      </c>
      <c r="T63" s="183">
        <v>1558</v>
      </c>
      <c r="U63" s="183">
        <v>1326</v>
      </c>
      <c r="V63" s="183">
        <v>1346</v>
      </c>
      <c r="W63" s="183">
        <v>1371</v>
      </c>
      <c r="X63" s="183">
        <v>1319</v>
      </c>
      <c r="Y63" s="183">
        <v>1310</v>
      </c>
    </row>
    <row r="64" spans="1:25" x14ac:dyDescent="0.25">
      <c r="A64" s="170" t="s">
        <v>115</v>
      </c>
      <c r="B64" s="183">
        <v>1685</v>
      </c>
      <c r="C64" s="183">
        <v>1876</v>
      </c>
      <c r="D64" s="183">
        <v>1943</v>
      </c>
      <c r="E64" s="183">
        <v>1989</v>
      </c>
      <c r="F64" s="183">
        <v>2033</v>
      </c>
      <c r="G64" s="183">
        <v>2068</v>
      </c>
      <c r="H64" s="183">
        <v>2052</v>
      </c>
      <c r="I64" s="183">
        <v>2154</v>
      </c>
      <c r="J64" s="183">
        <v>2161</v>
      </c>
      <c r="K64" s="183">
        <v>2175</v>
      </c>
      <c r="L64" s="183">
        <v>2210</v>
      </c>
      <c r="M64" s="183">
        <v>2219</v>
      </c>
      <c r="N64" s="183">
        <v>2225</v>
      </c>
      <c r="O64" s="183">
        <v>2231</v>
      </c>
      <c r="P64" s="183">
        <v>2245</v>
      </c>
      <c r="Q64" s="183">
        <v>2253</v>
      </c>
      <c r="R64" s="183">
        <v>2283</v>
      </c>
      <c r="S64" s="183">
        <v>2308</v>
      </c>
      <c r="T64" s="183">
        <v>2306</v>
      </c>
      <c r="U64" s="183">
        <v>2321</v>
      </c>
      <c r="V64" s="183">
        <v>2418</v>
      </c>
      <c r="W64" s="183">
        <v>2442</v>
      </c>
      <c r="X64" s="183">
        <v>2451</v>
      </c>
      <c r="Y64" s="183">
        <v>2365</v>
      </c>
    </row>
    <row r="65" spans="1:25" x14ac:dyDescent="0.25">
      <c r="A65" s="170" t="s">
        <v>116</v>
      </c>
      <c r="B65" s="183">
        <v>1680</v>
      </c>
      <c r="C65" s="183">
        <v>1733</v>
      </c>
      <c r="D65" s="183">
        <v>1976</v>
      </c>
      <c r="E65" s="183">
        <v>2125</v>
      </c>
      <c r="F65" s="183">
        <v>2231</v>
      </c>
      <c r="G65" s="183">
        <v>2305</v>
      </c>
      <c r="H65" s="183">
        <v>2258</v>
      </c>
      <c r="I65" s="183">
        <v>2291</v>
      </c>
      <c r="J65" s="183">
        <v>2264</v>
      </c>
      <c r="K65" s="183">
        <v>2286</v>
      </c>
      <c r="L65" s="183">
        <v>2204</v>
      </c>
      <c r="M65" s="183">
        <v>2254</v>
      </c>
      <c r="N65" s="183">
        <v>2216</v>
      </c>
      <c r="O65" s="183">
        <v>2158</v>
      </c>
      <c r="P65" s="183">
        <v>2184</v>
      </c>
      <c r="Q65" s="183">
        <v>2329</v>
      </c>
      <c r="R65" s="183">
        <v>2337</v>
      </c>
      <c r="S65" s="183">
        <v>2208</v>
      </c>
      <c r="T65" s="183">
        <v>2234</v>
      </c>
      <c r="U65" s="183">
        <v>2293</v>
      </c>
      <c r="V65" s="183">
        <v>2484</v>
      </c>
      <c r="W65" s="183">
        <v>2622</v>
      </c>
      <c r="X65" s="183">
        <v>2663</v>
      </c>
      <c r="Y65" s="183">
        <v>2689</v>
      </c>
    </row>
    <row r="66" spans="1:25" x14ac:dyDescent="0.25">
      <c r="A66" s="170" t="s">
        <v>117</v>
      </c>
      <c r="B66" s="183">
        <v>889</v>
      </c>
      <c r="C66" s="183">
        <v>919</v>
      </c>
      <c r="D66" s="183">
        <v>934</v>
      </c>
      <c r="E66" s="183">
        <v>948</v>
      </c>
      <c r="F66" s="183">
        <v>951</v>
      </c>
      <c r="G66" s="183">
        <v>978</v>
      </c>
      <c r="H66" s="183">
        <v>967</v>
      </c>
      <c r="I66" s="183">
        <v>951</v>
      </c>
      <c r="J66" s="183">
        <v>959</v>
      </c>
      <c r="K66" s="183">
        <v>992</v>
      </c>
      <c r="L66" s="183">
        <v>1003</v>
      </c>
      <c r="M66" s="183">
        <v>1029</v>
      </c>
      <c r="N66" s="183">
        <v>1019</v>
      </c>
      <c r="O66" s="183">
        <v>1063</v>
      </c>
      <c r="P66" s="183">
        <v>1087</v>
      </c>
      <c r="Q66" s="183">
        <v>1087</v>
      </c>
      <c r="R66" s="183">
        <v>1103</v>
      </c>
      <c r="S66" s="183">
        <v>1100</v>
      </c>
      <c r="T66" s="183">
        <v>1148</v>
      </c>
      <c r="U66" s="183">
        <v>1075</v>
      </c>
      <c r="V66" s="183">
        <v>1028</v>
      </c>
      <c r="W66" s="183">
        <v>1071</v>
      </c>
      <c r="X66" s="183">
        <v>938</v>
      </c>
      <c r="Y66" s="183">
        <v>951</v>
      </c>
    </row>
    <row r="67" spans="1:25" x14ac:dyDescent="0.25">
      <c r="A67" s="170" t="s">
        <v>118</v>
      </c>
      <c r="B67" s="183">
        <v>2305</v>
      </c>
      <c r="C67" s="183">
        <v>2270</v>
      </c>
      <c r="D67" s="183">
        <v>2202</v>
      </c>
      <c r="E67" s="183">
        <v>2468</v>
      </c>
      <c r="F67" s="183">
        <v>2493</v>
      </c>
      <c r="G67" s="183">
        <v>2453</v>
      </c>
      <c r="H67" s="183">
        <v>2440</v>
      </c>
      <c r="I67" s="183">
        <v>2399</v>
      </c>
      <c r="J67" s="183">
        <v>2472</v>
      </c>
      <c r="K67" s="183">
        <v>2471</v>
      </c>
      <c r="L67" s="183">
        <v>2530</v>
      </c>
      <c r="M67" s="183">
        <v>2603</v>
      </c>
      <c r="N67" s="183">
        <v>2687</v>
      </c>
      <c r="O67" s="183">
        <v>2717</v>
      </c>
      <c r="P67" s="183">
        <v>2790</v>
      </c>
      <c r="Q67" s="183">
        <v>2830</v>
      </c>
      <c r="R67" s="183">
        <v>2922</v>
      </c>
      <c r="S67" s="183">
        <v>2938</v>
      </c>
      <c r="T67" s="183">
        <v>2855</v>
      </c>
      <c r="U67" s="183">
        <v>2872</v>
      </c>
      <c r="V67" s="183">
        <v>2928</v>
      </c>
      <c r="W67" s="183">
        <v>2979</v>
      </c>
      <c r="X67" s="183">
        <v>2924</v>
      </c>
      <c r="Y67" s="183">
        <v>2973</v>
      </c>
    </row>
    <row r="68" spans="1:25" x14ac:dyDescent="0.25">
      <c r="A68" s="170" t="s">
        <v>119</v>
      </c>
      <c r="B68" s="183">
        <v>2050</v>
      </c>
      <c r="C68" s="183">
        <v>2162</v>
      </c>
      <c r="D68" s="183">
        <v>2209</v>
      </c>
      <c r="E68" s="183">
        <v>2239</v>
      </c>
      <c r="F68" s="183">
        <v>2250</v>
      </c>
      <c r="G68" s="183">
        <v>2286</v>
      </c>
      <c r="H68" s="183">
        <v>2355</v>
      </c>
      <c r="I68" s="183">
        <v>2405</v>
      </c>
      <c r="J68" s="183">
        <v>2421</v>
      </c>
      <c r="K68" s="183">
        <v>2447</v>
      </c>
      <c r="L68" s="183">
        <v>2490</v>
      </c>
      <c r="M68" s="183">
        <v>2493</v>
      </c>
      <c r="N68" s="183">
        <v>2464</v>
      </c>
      <c r="O68" s="183">
        <v>2488</v>
      </c>
      <c r="P68" s="183">
        <v>2519</v>
      </c>
      <c r="Q68" s="183">
        <v>2535</v>
      </c>
      <c r="R68" s="183">
        <v>2587</v>
      </c>
      <c r="S68" s="183">
        <v>2637</v>
      </c>
      <c r="T68" s="183">
        <v>2610</v>
      </c>
      <c r="U68" s="183">
        <v>2625</v>
      </c>
      <c r="V68" s="183">
        <v>2621</v>
      </c>
      <c r="W68" s="183">
        <v>2639</v>
      </c>
      <c r="X68" s="183">
        <v>2626</v>
      </c>
      <c r="Y68" s="183">
        <v>2611</v>
      </c>
    </row>
    <row r="69" spans="1:25" x14ac:dyDescent="0.25">
      <c r="A69" s="170" t="s">
        <v>120</v>
      </c>
      <c r="B69" s="183">
        <v>1765</v>
      </c>
      <c r="C69" s="183">
        <v>1771</v>
      </c>
      <c r="D69" s="183">
        <v>1794</v>
      </c>
      <c r="E69" s="183">
        <v>1841</v>
      </c>
      <c r="F69" s="183">
        <v>1961</v>
      </c>
      <c r="G69" s="183">
        <v>1989</v>
      </c>
      <c r="H69" s="183">
        <v>1989</v>
      </c>
      <c r="I69" s="183">
        <v>1995</v>
      </c>
      <c r="J69" s="183">
        <v>2007</v>
      </c>
      <c r="K69" s="183">
        <v>2015</v>
      </c>
      <c r="L69" s="183">
        <v>2060</v>
      </c>
      <c r="M69" s="183">
        <v>2189</v>
      </c>
      <c r="N69" s="183">
        <v>2397</v>
      </c>
      <c r="O69" s="183">
        <v>2217</v>
      </c>
      <c r="P69" s="183">
        <v>2227</v>
      </c>
      <c r="Q69" s="183">
        <v>2235</v>
      </c>
      <c r="R69" s="183">
        <v>2267</v>
      </c>
      <c r="S69" s="183">
        <v>2285</v>
      </c>
      <c r="T69" s="183">
        <v>2295</v>
      </c>
      <c r="U69" s="183">
        <v>2357</v>
      </c>
      <c r="V69" s="183">
        <v>2364</v>
      </c>
      <c r="W69" s="183">
        <v>2368</v>
      </c>
      <c r="X69" s="183">
        <v>2366</v>
      </c>
      <c r="Y69" s="183">
        <v>2399</v>
      </c>
    </row>
    <row r="70" spans="1:25" x14ac:dyDescent="0.25">
      <c r="A70" s="170" t="s">
        <v>121</v>
      </c>
      <c r="B70" s="183">
        <v>1896</v>
      </c>
      <c r="C70" s="183">
        <v>1911</v>
      </c>
      <c r="D70" s="183">
        <v>1899</v>
      </c>
      <c r="E70" s="183">
        <v>1914</v>
      </c>
      <c r="F70" s="183">
        <v>1924</v>
      </c>
      <c r="G70" s="183">
        <v>1927</v>
      </c>
      <c r="H70" s="183">
        <v>1925</v>
      </c>
      <c r="I70" s="183">
        <v>1952</v>
      </c>
      <c r="J70" s="183">
        <v>1953</v>
      </c>
      <c r="K70" s="183">
        <v>1961</v>
      </c>
      <c r="L70" s="183">
        <v>1971</v>
      </c>
      <c r="M70" s="183">
        <v>2000</v>
      </c>
      <c r="N70" s="183">
        <v>2054</v>
      </c>
      <c r="O70" s="183">
        <v>2154</v>
      </c>
      <c r="P70" s="183">
        <v>2253</v>
      </c>
      <c r="Q70" s="183">
        <v>2313</v>
      </c>
      <c r="R70" s="183">
        <v>2357</v>
      </c>
      <c r="S70" s="183">
        <v>2404</v>
      </c>
      <c r="T70" s="183">
        <v>2464</v>
      </c>
      <c r="U70" s="183">
        <v>2528</v>
      </c>
      <c r="V70" s="183">
        <v>2625</v>
      </c>
      <c r="W70" s="183">
        <v>2644</v>
      </c>
      <c r="X70" s="183">
        <v>2659</v>
      </c>
      <c r="Y70" s="183">
        <v>2692</v>
      </c>
    </row>
    <row r="71" spans="1:25" x14ac:dyDescent="0.25">
      <c r="A71" s="170" t="s">
        <v>122</v>
      </c>
      <c r="B71" s="183">
        <v>2041</v>
      </c>
      <c r="C71" s="183">
        <v>1977</v>
      </c>
      <c r="D71" s="183">
        <v>2048</v>
      </c>
      <c r="E71" s="183">
        <v>2048</v>
      </c>
      <c r="F71" s="183">
        <v>2082</v>
      </c>
      <c r="G71" s="183">
        <v>1515</v>
      </c>
      <c r="H71" s="183">
        <v>1535</v>
      </c>
      <c r="I71" s="183">
        <v>1496</v>
      </c>
      <c r="J71" s="183">
        <v>1524</v>
      </c>
      <c r="K71" s="183">
        <v>1533</v>
      </c>
      <c r="L71" s="183">
        <v>1614</v>
      </c>
      <c r="M71" s="183">
        <v>1631</v>
      </c>
      <c r="N71" s="183">
        <v>1623</v>
      </c>
      <c r="O71" s="183">
        <v>1613</v>
      </c>
      <c r="P71" s="183">
        <v>1615</v>
      </c>
      <c r="Q71" s="183">
        <v>1622</v>
      </c>
      <c r="R71" s="183">
        <v>1644</v>
      </c>
      <c r="S71" s="183">
        <v>1684</v>
      </c>
      <c r="T71" s="183">
        <v>1664</v>
      </c>
      <c r="U71" s="183">
        <v>1688</v>
      </c>
      <c r="V71" s="183">
        <v>1718</v>
      </c>
      <c r="W71" s="183">
        <v>1731</v>
      </c>
      <c r="X71" s="183">
        <v>1886</v>
      </c>
      <c r="Y71" s="183">
        <v>1977</v>
      </c>
    </row>
    <row r="72" spans="1:25" x14ac:dyDescent="0.25">
      <c r="A72" s="170" t="s">
        <v>123</v>
      </c>
      <c r="B72" s="183">
        <v>720</v>
      </c>
      <c r="C72" s="183">
        <v>766</v>
      </c>
      <c r="D72" s="183">
        <v>844</v>
      </c>
      <c r="E72" s="183">
        <v>951</v>
      </c>
      <c r="F72" s="183">
        <v>940</v>
      </c>
      <c r="G72" s="183">
        <v>968</v>
      </c>
      <c r="H72" s="183">
        <v>999</v>
      </c>
      <c r="I72" s="183">
        <v>1073</v>
      </c>
      <c r="J72" s="183">
        <v>1112</v>
      </c>
      <c r="K72" s="183">
        <v>1150</v>
      </c>
      <c r="L72" s="183">
        <v>1185</v>
      </c>
      <c r="M72" s="183">
        <v>1203</v>
      </c>
      <c r="N72" s="183">
        <v>1234</v>
      </c>
      <c r="O72" s="183">
        <v>1238</v>
      </c>
      <c r="P72" s="183">
        <v>1273</v>
      </c>
      <c r="Q72" s="183">
        <v>1298</v>
      </c>
      <c r="R72" s="183">
        <v>1315</v>
      </c>
      <c r="S72" s="183">
        <v>1053</v>
      </c>
      <c r="T72" s="183">
        <v>1031</v>
      </c>
      <c r="U72" s="183">
        <v>1040</v>
      </c>
      <c r="V72" s="183">
        <v>1036</v>
      </c>
      <c r="W72" s="183">
        <v>991</v>
      </c>
      <c r="X72" s="183">
        <v>976</v>
      </c>
      <c r="Y72" s="183">
        <v>983</v>
      </c>
    </row>
    <row r="73" spans="1:25" ht="18" x14ac:dyDescent="0.25">
      <c r="A73" s="168" t="s">
        <v>124</v>
      </c>
      <c r="B73" s="167">
        <v>6358</v>
      </c>
      <c r="C73" s="167">
        <v>6759</v>
      </c>
      <c r="D73" s="167">
        <v>7338</v>
      </c>
      <c r="E73" s="167">
        <v>7812</v>
      </c>
      <c r="F73" s="167">
        <v>8391</v>
      </c>
      <c r="G73" s="167">
        <v>8663</v>
      </c>
      <c r="H73" s="167">
        <v>9088</v>
      </c>
      <c r="I73" s="167">
        <v>9717</v>
      </c>
      <c r="J73" s="167">
        <v>10164</v>
      </c>
      <c r="K73" s="167">
        <v>10363</v>
      </c>
      <c r="L73" s="167">
        <v>10717</v>
      </c>
      <c r="M73" s="167">
        <v>10901</v>
      </c>
      <c r="N73" s="167">
        <v>11126</v>
      </c>
      <c r="O73" s="167">
        <v>11256</v>
      </c>
      <c r="P73" s="167">
        <v>11502</v>
      </c>
      <c r="Q73" s="167">
        <v>11845</v>
      </c>
      <c r="R73" s="167">
        <v>11987</v>
      </c>
      <c r="S73" s="167">
        <v>11730</v>
      </c>
      <c r="T73" s="167">
        <v>12253</v>
      </c>
      <c r="U73" s="167">
        <v>12213</v>
      </c>
      <c r="V73" s="167">
        <v>12435</v>
      </c>
      <c r="W73" s="167">
        <v>12571</v>
      </c>
      <c r="X73" s="167">
        <v>12809</v>
      </c>
      <c r="Y73" s="167">
        <v>13060</v>
      </c>
    </row>
    <row r="74" spans="1:25" x14ac:dyDescent="0.25">
      <c r="A74" s="170" t="s">
        <v>125</v>
      </c>
      <c r="B74" s="183">
        <v>532</v>
      </c>
      <c r="C74" s="183">
        <v>601</v>
      </c>
      <c r="D74" s="183">
        <v>663</v>
      </c>
      <c r="E74" s="183">
        <v>652</v>
      </c>
      <c r="F74" s="183">
        <v>729</v>
      </c>
      <c r="G74" s="183">
        <v>697</v>
      </c>
      <c r="H74" s="183">
        <v>713</v>
      </c>
      <c r="I74" s="183">
        <v>751</v>
      </c>
      <c r="J74" s="183">
        <v>816</v>
      </c>
      <c r="K74" s="183">
        <v>892</v>
      </c>
      <c r="L74" s="183">
        <v>1042</v>
      </c>
      <c r="M74" s="183">
        <v>1109</v>
      </c>
      <c r="N74" s="183">
        <v>1191</v>
      </c>
      <c r="O74" s="183">
        <v>1244</v>
      </c>
      <c r="P74" s="183">
        <v>1267</v>
      </c>
      <c r="Q74" s="183">
        <v>1289</v>
      </c>
      <c r="R74" s="183">
        <v>1352</v>
      </c>
      <c r="S74" s="183">
        <v>1304</v>
      </c>
      <c r="T74" s="183">
        <v>1338</v>
      </c>
      <c r="U74" s="183">
        <v>1388</v>
      </c>
      <c r="V74" s="183">
        <v>1391</v>
      </c>
      <c r="W74" s="183">
        <v>1360</v>
      </c>
      <c r="X74" s="183">
        <v>1375</v>
      </c>
      <c r="Y74" s="183">
        <v>1318</v>
      </c>
    </row>
    <row r="75" spans="1:25" x14ac:dyDescent="0.25">
      <c r="A75" s="170" t="s">
        <v>126</v>
      </c>
      <c r="B75" s="183">
        <v>2454</v>
      </c>
      <c r="C75" s="183">
        <v>2530</v>
      </c>
      <c r="D75" s="183">
        <v>2658</v>
      </c>
      <c r="E75" s="183">
        <v>2885</v>
      </c>
      <c r="F75" s="183">
        <v>3093</v>
      </c>
      <c r="G75" s="183">
        <v>3145</v>
      </c>
      <c r="H75" s="183">
        <v>3240</v>
      </c>
      <c r="I75" s="183">
        <v>3773</v>
      </c>
      <c r="J75" s="183">
        <v>3924</v>
      </c>
      <c r="K75" s="183">
        <v>3972</v>
      </c>
      <c r="L75" s="183">
        <v>4062</v>
      </c>
      <c r="M75" s="183">
        <v>4106</v>
      </c>
      <c r="N75" s="183">
        <v>4143</v>
      </c>
      <c r="O75" s="183">
        <v>4080</v>
      </c>
      <c r="P75" s="183">
        <v>4100</v>
      </c>
      <c r="Q75" s="183">
        <v>4151</v>
      </c>
      <c r="R75" s="183">
        <v>4110</v>
      </c>
      <c r="S75" s="183">
        <v>3895</v>
      </c>
      <c r="T75" s="183">
        <v>4136</v>
      </c>
      <c r="U75" s="183">
        <v>3982</v>
      </c>
      <c r="V75" s="183">
        <v>4052</v>
      </c>
      <c r="W75" s="183">
        <v>4046</v>
      </c>
      <c r="X75" s="183">
        <v>4135</v>
      </c>
      <c r="Y75" s="183">
        <v>4156</v>
      </c>
    </row>
    <row r="76" spans="1:25" x14ac:dyDescent="0.25">
      <c r="A76" s="170" t="s">
        <v>127</v>
      </c>
      <c r="B76" s="183">
        <v>1340</v>
      </c>
      <c r="C76" s="183">
        <v>1413</v>
      </c>
      <c r="D76" s="183">
        <v>1485</v>
      </c>
      <c r="E76" s="183">
        <v>1610</v>
      </c>
      <c r="F76" s="183">
        <v>1681</v>
      </c>
      <c r="G76" s="183">
        <v>1875</v>
      </c>
      <c r="H76" s="183">
        <v>1953</v>
      </c>
      <c r="I76" s="183">
        <v>1988</v>
      </c>
      <c r="J76" s="183">
        <v>2153</v>
      </c>
      <c r="K76" s="183">
        <v>2215</v>
      </c>
      <c r="L76" s="183">
        <v>2313</v>
      </c>
      <c r="M76" s="183">
        <v>2338</v>
      </c>
      <c r="N76" s="183">
        <v>2401</v>
      </c>
      <c r="O76" s="183">
        <v>2531</v>
      </c>
      <c r="P76" s="183">
        <v>2668</v>
      </c>
      <c r="Q76" s="183">
        <v>2830</v>
      </c>
      <c r="R76" s="183">
        <v>2992</v>
      </c>
      <c r="S76" s="183">
        <v>3074</v>
      </c>
      <c r="T76" s="183">
        <v>3203</v>
      </c>
      <c r="U76" s="183">
        <v>3314</v>
      </c>
      <c r="V76" s="183">
        <v>3645</v>
      </c>
      <c r="W76" s="183">
        <v>3781</v>
      </c>
      <c r="X76" s="183">
        <v>3888</v>
      </c>
      <c r="Y76" s="183">
        <v>4119</v>
      </c>
    </row>
    <row r="77" spans="1:25" x14ac:dyDescent="0.25">
      <c r="A77" s="179" t="s">
        <v>79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184"/>
      <c r="P77" s="183"/>
      <c r="Q77" s="183"/>
      <c r="R77" s="183"/>
      <c r="S77" s="183"/>
      <c r="T77" s="183"/>
      <c r="U77" s="183"/>
      <c r="V77" s="183"/>
      <c r="W77" s="183"/>
      <c r="X77" s="183"/>
      <c r="Y77" s="183"/>
    </row>
    <row r="78" spans="1:25" ht="19.5" x14ac:dyDescent="0.25">
      <c r="A78" s="175" t="s">
        <v>181</v>
      </c>
      <c r="B78" s="183">
        <v>470</v>
      </c>
      <c r="C78" s="183">
        <v>523</v>
      </c>
      <c r="D78" s="183">
        <v>518</v>
      </c>
      <c r="E78" s="183">
        <v>492</v>
      </c>
      <c r="F78" s="183">
        <v>535</v>
      </c>
      <c r="G78" s="183">
        <v>560</v>
      </c>
      <c r="H78" s="183">
        <v>516</v>
      </c>
      <c r="I78" s="183">
        <v>526</v>
      </c>
      <c r="J78" s="183">
        <v>534</v>
      </c>
      <c r="K78" s="183">
        <v>579</v>
      </c>
      <c r="L78" s="183">
        <v>632</v>
      </c>
      <c r="M78" s="183">
        <v>637</v>
      </c>
      <c r="N78" s="183">
        <v>667</v>
      </c>
      <c r="O78" s="183">
        <v>687</v>
      </c>
      <c r="P78" s="183">
        <v>779</v>
      </c>
      <c r="Q78" s="183">
        <v>881</v>
      </c>
      <c r="R78" s="183">
        <v>936</v>
      </c>
      <c r="S78" s="183">
        <v>978</v>
      </c>
      <c r="T78" s="183">
        <v>1021</v>
      </c>
      <c r="U78" s="183">
        <v>1081</v>
      </c>
      <c r="V78" s="183">
        <v>1159</v>
      </c>
      <c r="W78" s="183">
        <v>1233</v>
      </c>
      <c r="X78" s="183">
        <v>1277</v>
      </c>
      <c r="Y78" s="183">
        <v>1413</v>
      </c>
    </row>
    <row r="79" spans="1:25" ht="19.5" x14ac:dyDescent="0.25">
      <c r="A79" s="175" t="s">
        <v>129</v>
      </c>
      <c r="B79" s="183">
        <v>84</v>
      </c>
      <c r="C79" s="183">
        <v>89</v>
      </c>
      <c r="D79" s="183">
        <v>99</v>
      </c>
      <c r="E79" s="183">
        <v>110</v>
      </c>
      <c r="F79" s="183">
        <v>122</v>
      </c>
      <c r="G79" s="183">
        <v>129</v>
      </c>
      <c r="H79" s="183">
        <v>137</v>
      </c>
      <c r="I79" s="183">
        <v>157</v>
      </c>
      <c r="J79" s="183">
        <v>150</v>
      </c>
      <c r="K79" s="183">
        <v>163</v>
      </c>
      <c r="L79" s="183">
        <v>174</v>
      </c>
      <c r="M79" s="183">
        <v>184</v>
      </c>
      <c r="N79" s="183">
        <v>200</v>
      </c>
      <c r="O79" s="183">
        <v>226</v>
      </c>
      <c r="P79" s="183">
        <v>228</v>
      </c>
      <c r="Q79" s="183">
        <v>237</v>
      </c>
      <c r="R79" s="183">
        <v>259</v>
      </c>
      <c r="S79" s="183">
        <v>270</v>
      </c>
      <c r="T79" s="183">
        <v>279</v>
      </c>
      <c r="U79" s="183">
        <v>293</v>
      </c>
      <c r="V79" s="183">
        <v>295</v>
      </c>
      <c r="W79" s="183">
        <v>320</v>
      </c>
      <c r="X79" s="183">
        <v>337</v>
      </c>
      <c r="Y79" s="183">
        <v>342</v>
      </c>
    </row>
    <row r="80" spans="1:25" ht="19.5" x14ac:dyDescent="0.25">
      <c r="A80" s="175" t="s">
        <v>182</v>
      </c>
      <c r="B80" s="183">
        <v>786</v>
      </c>
      <c r="C80" s="183">
        <v>801</v>
      </c>
      <c r="D80" s="183">
        <v>868</v>
      </c>
      <c r="E80" s="183">
        <v>1008</v>
      </c>
      <c r="F80" s="183">
        <v>1024</v>
      </c>
      <c r="G80" s="183">
        <v>1186</v>
      </c>
      <c r="H80" s="183">
        <v>1300</v>
      </c>
      <c r="I80" s="183">
        <v>1305</v>
      </c>
      <c r="J80" s="183">
        <v>1469</v>
      </c>
      <c r="K80" s="183">
        <v>1473</v>
      </c>
      <c r="L80" s="183">
        <v>1507</v>
      </c>
      <c r="M80" s="183">
        <v>1517</v>
      </c>
      <c r="N80" s="183">
        <v>1534</v>
      </c>
      <c r="O80" s="183">
        <v>1618</v>
      </c>
      <c r="P80" s="183">
        <v>1661</v>
      </c>
      <c r="Q80" s="183">
        <v>1712</v>
      </c>
      <c r="R80" s="183">
        <v>1797</v>
      </c>
      <c r="S80" s="183">
        <v>1826</v>
      </c>
      <c r="T80" s="183">
        <v>1903</v>
      </c>
      <c r="U80" s="183">
        <v>1940</v>
      </c>
      <c r="V80" s="183">
        <v>2191</v>
      </c>
      <c r="W80" s="183">
        <v>2228</v>
      </c>
      <c r="X80" s="183">
        <v>2274</v>
      </c>
      <c r="Y80" s="183">
        <v>2364</v>
      </c>
    </row>
    <row r="81" spans="1:28" x14ac:dyDescent="0.25">
      <c r="A81" s="170" t="s">
        <v>132</v>
      </c>
      <c r="B81" s="183">
        <v>2032</v>
      </c>
      <c r="C81" s="183">
        <v>2215</v>
      </c>
      <c r="D81" s="183">
        <v>2532</v>
      </c>
      <c r="E81" s="183">
        <v>2665</v>
      </c>
      <c r="F81" s="183">
        <v>2888</v>
      </c>
      <c r="G81" s="183">
        <v>2946</v>
      </c>
      <c r="H81" s="183">
        <v>3182</v>
      </c>
      <c r="I81" s="183">
        <v>3205</v>
      </c>
      <c r="J81" s="183">
        <v>3271</v>
      </c>
      <c r="K81" s="183">
        <v>3284</v>
      </c>
      <c r="L81" s="183">
        <v>3300</v>
      </c>
      <c r="M81" s="183">
        <v>3348</v>
      </c>
      <c r="N81" s="183">
        <v>3391</v>
      </c>
      <c r="O81" s="183">
        <v>3401</v>
      </c>
      <c r="P81" s="183">
        <v>3467</v>
      </c>
      <c r="Q81" s="183">
        <v>3575</v>
      </c>
      <c r="R81" s="183">
        <v>3533</v>
      </c>
      <c r="S81" s="183">
        <v>3457</v>
      </c>
      <c r="T81" s="183">
        <v>3576</v>
      </c>
      <c r="U81" s="183">
        <v>3529</v>
      </c>
      <c r="V81" s="183">
        <v>3347</v>
      </c>
      <c r="W81" s="183">
        <v>3384</v>
      </c>
      <c r="X81" s="183">
        <v>3411</v>
      </c>
      <c r="Y81" s="183">
        <v>3467</v>
      </c>
    </row>
    <row r="82" spans="1:28" ht="18" x14ac:dyDescent="0.25">
      <c r="A82" s="168" t="s">
        <v>183</v>
      </c>
      <c r="B82" s="167">
        <v>12077</v>
      </c>
      <c r="C82" s="167">
        <v>12335</v>
      </c>
      <c r="D82" s="167">
        <v>12839</v>
      </c>
      <c r="E82" s="167">
        <v>13347</v>
      </c>
      <c r="F82" s="167">
        <v>13801</v>
      </c>
      <c r="G82" s="167">
        <v>13463</v>
      </c>
      <c r="H82" s="167">
        <v>13743</v>
      </c>
      <c r="I82" s="167">
        <v>15123</v>
      </c>
      <c r="J82" s="167">
        <v>15851</v>
      </c>
      <c r="K82" s="167">
        <v>16895</v>
      </c>
      <c r="L82" s="167">
        <v>17663</v>
      </c>
      <c r="M82" s="167">
        <v>18335</v>
      </c>
      <c r="N82" s="167">
        <v>18821</v>
      </c>
      <c r="O82" s="167">
        <v>19016</v>
      </c>
      <c r="P82" s="167">
        <v>19373</v>
      </c>
      <c r="Q82" s="167">
        <v>18986</v>
      </c>
      <c r="R82" s="167">
        <v>19259</v>
      </c>
      <c r="S82" s="167">
        <v>18488</v>
      </c>
      <c r="T82" s="167">
        <v>18433</v>
      </c>
      <c r="U82" s="167">
        <v>18204</v>
      </c>
      <c r="V82" s="167">
        <v>18562</v>
      </c>
      <c r="W82" s="167">
        <v>19053</v>
      </c>
      <c r="X82" s="167">
        <v>18952</v>
      </c>
      <c r="Y82" s="167">
        <v>19146</v>
      </c>
    </row>
    <row r="83" spans="1:28" x14ac:dyDescent="0.25">
      <c r="A83" s="170" t="s">
        <v>134</v>
      </c>
      <c r="B83" s="183">
        <v>79</v>
      </c>
      <c r="C83" s="183">
        <v>80</v>
      </c>
      <c r="D83" s="183">
        <v>87</v>
      </c>
      <c r="E83" s="183">
        <v>113</v>
      </c>
      <c r="F83" s="183">
        <v>116</v>
      </c>
      <c r="G83" s="183">
        <v>120</v>
      </c>
      <c r="H83" s="183">
        <v>176</v>
      </c>
      <c r="I83" s="183">
        <v>158</v>
      </c>
      <c r="J83" s="183">
        <v>159</v>
      </c>
      <c r="K83" s="183">
        <v>157</v>
      </c>
      <c r="L83" s="183">
        <v>164</v>
      </c>
      <c r="M83" s="183">
        <v>164</v>
      </c>
      <c r="N83" s="183">
        <v>159</v>
      </c>
      <c r="O83" s="183">
        <v>162</v>
      </c>
      <c r="P83" s="183">
        <v>164</v>
      </c>
      <c r="Q83" s="183">
        <v>175</v>
      </c>
      <c r="R83" s="183">
        <v>175</v>
      </c>
      <c r="S83" s="183">
        <v>184</v>
      </c>
      <c r="T83" s="183">
        <v>175</v>
      </c>
      <c r="U83" s="183">
        <v>178</v>
      </c>
      <c r="V83" s="183">
        <v>183</v>
      </c>
      <c r="W83" s="183">
        <v>185</v>
      </c>
      <c r="X83" s="183">
        <v>181</v>
      </c>
      <c r="Y83" s="183">
        <v>199</v>
      </c>
    </row>
    <row r="84" spans="1:28" x14ac:dyDescent="0.25">
      <c r="A84" s="170" t="s">
        <v>135</v>
      </c>
      <c r="B84" s="183">
        <v>203</v>
      </c>
      <c r="C84" s="183">
        <v>205</v>
      </c>
      <c r="D84" s="183">
        <v>213</v>
      </c>
      <c r="E84" s="183">
        <v>251</v>
      </c>
      <c r="F84" s="183">
        <v>286</v>
      </c>
      <c r="G84" s="183">
        <v>355</v>
      </c>
      <c r="H84" s="183">
        <v>360</v>
      </c>
      <c r="I84" s="183">
        <v>360</v>
      </c>
      <c r="J84" s="183">
        <v>360</v>
      </c>
      <c r="K84" s="183">
        <v>365</v>
      </c>
      <c r="L84" s="183">
        <v>365</v>
      </c>
      <c r="M84" s="183">
        <v>400</v>
      </c>
      <c r="N84" s="183">
        <v>473</v>
      </c>
      <c r="O84" s="183">
        <v>473</v>
      </c>
      <c r="P84" s="183">
        <v>486</v>
      </c>
      <c r="Q84" s="183">
        <v>466</v>
      </c>
      <c r="R84" s="183">
        <v>473</v>
      </c>
      <c r="S84" s="183">
        <v>420</v>
      </c>
      <c r="T84" s="183">
        <v>418</v>
      </c>
      <c r="U84" s="183">
        <v>428</v>
      </c>
      <c r="V84" s="183">
        <v>481</v>
      </c>
      <c r="W84" s="183">
        <v>507</v>
      </c>
      <c r="X84" s="183">
        <v>433</v>
      </c>
      <c r="Y84" s="183">
        <v>391</v>
      </c>
    </row>
    <row r="85" spans="1:28" x14ac:dyDescent="0.25">
      <c r="A85" s="170" t="s">
        <v>136</v>
      </c>
      <c r="B85" s="183">
        <v>373</v>
      </c>
      <c r="C85" s="183">
        <v>374</v>
      </c>
      <c r="D85" s="183">
        <v>378</v>
      </c>
      <c r="E85" s="183">
        <v>434</v>
      </c>
      <c r="F85" s="183">
        <v>418</v>
      </c>
      <c r="G85" s="183">
        <v>420</v>
      </c>
      <c r="H85" s="183">
        <v>416</v>
      </c>
      <c r="I85" s="183">
        <v>415</v>
      </c>
      <c r="J85" s="183">
        <v>423</v>
      </c>
      <c r="K85" s="183">
        <v>442</v>
      </c>
      <c r="L85" s="183">
        <v>480</v>
      </c>
      <c r="M85" s="183">
        <v>488</v>
      </c>
      <c r="N85" s="183">
        <v>501</v>
      </c>
      <c r="O85" s="183">
        <v>511</v>
      </c>
      <c r="P85" s="183">
        <v>564</v>
      </c>
      <c r="Q85" s="183">
        <v>571</v>
      </c>
      <c r="R85" s="183">
        <v>575</v>
      </c>
      <c r="S85" s="183">
        <v>569</v>
      </c>
      <c r="T85" s="183">
        <v>568</v>
      </c>
      <c r="U85" s="183">
        <v>573</v>
      </c>
      <c r="V85" s="183">
        <v>591</v>
      </c>
      <c r="W85" s="183">
        <v>596</v>
      </c>
      <c r="X85" s="183">
        <v>588</v>
      </c>
      <c r="Y85" s="183">
        <v>600</v>
      </c>
    </row>
    <row r="86" spans="1:28" x14ac:dyDescent="0.25">
      <c r="A86" s="170" t="s">
        <v>137</v>
      </c>
      <c r="B86" s="183">
        <v>2576</v>
      </c>
      <c r="C86" s="183">
        <v>2594</v>
      </c>
      <c r="D86" s="183">
        <v>2719</v>
      </c>
      <c r="E86" s="183">
        <v>2743</v>
      </c>
      <c r="F86" s="183">
        <v>2888</v>
      </c>
      <c r="G86" s="183">
        <v>2778</v>
      </c>
      <c r="H86" s="183">
        <v>2825</v>
      </c>
      <c r="I86" s="183">
        <v>2914</v>
      </c>
      <c r="J86" s="183">
        <v>3142</v>
      </c>
      <c r="K86" s="183">
        <v>3241</v>
      </c>
      <c r="L86" s="183">
        <v>3352</v>
      </c>
      <c r="M86" s="183">
        <v>3316</v>
      </c>
      <c r="N86" s="183">
        <v>3450</v>
      </c>
      <c r="O86" s="183">
        <v>3428</v>
      </c>
      <c r="P86" s="183">
        <v>3444</v>
      </c>
      <c r="Q86" s="183">
        <v>2919</v>
      </c>
      <c r="R86" s="183">
        <v>2897</v>
      </c>
      <c r="S86" s="183">
        <v>2888</v>
      </c>
      <c r="T86" s="183">
        <v>2865</v>
      </c>
      <c r="U86" s="183">
        <v>2881</v>
      </c>
      <c r="V86" s="183">
        <v>2979</v>
      </c>
      <c r="W86" s="183">
        <v>3121</v>
      </c>
      <c r="X86" s="183">
        <v>3150</v>
      </c>
      <c r="Y86" s="183">
        <v>3162</v>
      </c>
    </row>
    <row r="87" spans="1:28" x14ac:dyDescent="0.25">
      <c r="A87" s="170" t="s">
        <v>138</v>
      </c>
      <c r="B87" s="183">
        <v>1900</v>
      </c>
      <c r="C87" s="183">
        <v>1940</v>
      </c>
      <c r="D87" s="183">
        <v>2051</v>
      </c>
      <c r="E87" s="183">
        <v>2263</v>
      </c>
      <c r="F87" s="183">
        <v>2323</v>
      </c>
      <c r="G87" s="183">
        <v>2364</v>
      </c>
      <c r="H87" s="183">
        <v>2385</v>
      </c>
      <c r="I87" s="183">
        <v>2456</v>
      </c>
      <c r="J87" s="183">
        <v>2489</v>
      </c>
      <c r="K87" s="183">
        <v>2542</v>
      </c>
      <c r="L87" s="183">
        <v>2615</v>
      </c>
      <c r="M87" s="183">
        <v>2671</v>
      </c>
      <c r="N87" s="183">
        <v>2705</v>
      </c>
      <c r="O87" s="183">
        <v>2731</v>
      </c>
      <c r="P87" s="183">
        <v>2759</v>
      </c>
      <c r="Q87" s="183">
        <v>2799</v>
      </c>
      <c r="R87" s="183">
        <v>2883</v>
      </c>
      <c r="S87" s="183">
        <v>2458</v>
      </c>
      <c r="T87" s="183">
        <v>2389</v>
      </c>
      <c r="U87" s="183">
        <v>2478</v>
      </c>
      <c r="V87" s="183">
        <v>2739</v>
      </c>
      <c r="W87" s="183">
        <v>2943</v>
      </c>
      <c r="X87" s="183">
        <v>2953</v>
      </c>
      <c r="Y87" s="183">
        <v>3024</v>
      </c>
    </row>
    <row r="88" spans="1:28" x14ac:dyDescent="0.25">
      <c r="A88" s="170" t="s">
        <v>139</v>
      </c>
      <c r="B88" s="183">
        <v>1273</v>
      </c>
      <c r="C88" s="183">
        <v>1374</v>
      </c>
      <c r="D88" s="183">
        <v>1400</v>
      </c>
      <c r="E88" s="183">
        <v>1441</v>
      </c>
      <c r="F88" s="183">
        <v>1472</v>
      </c>
      <c r="G88" s="183">
        <v>1493</v>
      </c>
      <c r="H88" s="183">
        <v>1498</v>
      </c>
      <c r="I88" s="183">
        <v>1519</v>
      </c>
      <c r="J88" s="183">
        <v>1560</v>
      </c>
      <c r="K88" s="183">
        <v>1609</v>
      </c>
      <c r="L88" s="183">
        <v>1652</v>
      </c>
      <c r="M88" s="183">
        <v>1743</v>
      </c>
      <c r="N88" s="183">
        <v>1778</v>
      </c>
      <c r="O88" s="183">
        <v>1845</v>
      </c>
      <c r="P88" s="183">
        <v>1913</v>
      </c>
      <c r="Q88" s="183">
        <v>1913</v>
      </c>
      <c r="R88" s="183">
        <v>1921</v>
      </c>
      <c r="S88" s="183">
        <v>1854</v>
      </c>
      <c r="T88" s="183">
        <v>1870</v>
      </c>
      <c r="U88" s="183">
        <v>1856</v>
      </c>
      <c r="V88" s="183">
        <v>1864</v>
      </c>
      <c r="W88" s="183">
        <v>1890</v>
      </c>
      <c r="X88" s="183">
        <v>1906</v>
      </c>
      <c r="Y88" s="183">
        <v>1937</v>
      </c>
    </row>
    <row r="89" spans="1:28" x14ac:dyDescent="0.25">
      <c r="A89" s="170" t="s">
        <v>140</v>
      </c>
      <c r="B89" s="183">
        <v>1532</v>
      </c>
      <c r="C89" s="183">
        <v>1578</v>
      </c>
      <c r="D89" s="183">
        <v>1719</v>
      </c>
      <c r="E89" s="183">
        <v>1840</v>
      </c>
      <c r="F89" s="183">
        <v>1851</v>
      </c>
      <c r="G89" s="183">
        <v>1618</v>
      </c>
      <c r="H89" s="183">
        <v>1652</v>
      </c>
      <c r="I89" s="183">
        <v>2681</v>
      </c>
      <c r="J89" s="183">
        <v>2900</v>
      </c>
      <c r="K89" s="183">
        <v>3528</v>
      </c>
      <c r="L89" s="183">
        <v>3829</v>
      </c>
      <c r="M89" s="183">
        <v>4218</v>
      </c>
      <c r="N89" s="183">
        <v>4292</v>
      </c>
      <c r="O89" s="183">
        <v>4339</v>
      </c>
      <c r="P89" s="183">
        <v>4422</v>
      </c>
      <c r="Q89" s="183">
        <v>4457</v>
      </c>
      <c r="R89" s="183">
        <v>4553</v>
      </c>
      <c r="S89" s="183">
        <v>4438</v>
      </c>
      <c r="T89" s="183">
        <v>4484</v>
      </c>
      <c r="U89" s="183">
        <v>4174</v>
      </c>
      <c r="V89" s="183">
        <v>4121</v>
      </c>
      <c r="W89" s="183">
        <v>4117</v>
      </c>
      <c r="X89" s="183">
        <v>4057</v>
      </c>
      <c r="Y89" s="183">
        <v>4028</v>
      </c>
    </row>
    <row r="90" spans="1:28" x14ac:dyDescent="0.25">
      <c r="A90" s="170" t="s">
        <v>141</v>
      </c>
      <c r="B90" s="183">
        <v>1574</v>
      </c>
      <c r="C90" s="183">
        <v>1590</v>
      </c>
      <c r="D90" s="183">
        <v>1622</v>
      </c>
      <c r="E90" s="183">
        <v>1556</v>
      </c>
      <c r="F90" s="183">
        <v>1715</v>
      </c>
      <c r="G90" s="183">
        <v>1709</v>
      </c>
      <c r="H90" s="183">
        <v>1802</v>
      </c>
      <c r="I90" s="183">
        <v>1872</v>
      </c>
      <c r="J90" s="183">
        <v>1950</v>
      </c>
      <c r="K90" s="183">
        <v>2049</v>
      </c>
      <c r="L90" s="183">
        <v>2097</v>
      </c>
      <c r="M90" s="183">
        <v>2113</v>
      </c>
      <c r="N90" s="183">
        <v>2221</v>
      </c>
      <c r="O90" s="183">
        <v>2243</v>
      </c>
      <c r="P90" s="183">
        <v>2261</v>
      </c>
      <c r="Q90" s="183">
        <v>2262</v>
      </c>
      <c r="R90" s="183">
        <v>2247</v>
      </c>
      <c r="S90" s="183">
        <v>2185</v>
      </c>
      <c r="T90" s="183">
        <v>2148</v>
      </c>
      <c r="U90" s="183">
        <v>2111</v>
      </c>
      <c r="V90" s="183">
        <v>2089</v>
      </c>
      <c r="W90" s="183">
        <v>2183</v>
      </c>
      <c r="X90" s="183">
        <v>2180</v>
      </c>
      <c r="Y90" s="183">
        <v>2235</v>
      </c>
    </row>
    <row r="91" spans="1:28" x14ac:dyDescent="0.25">
      <c r="A91" s="170" t="s">
        <v>142</v>
      </c>
      <c r="B91" s="183">
        <v>2203</v>
      </c>
      <c r="C91" s="183">
        <v>2234</v>
      </c>
      <c r="D91" s="183">
        <v>2270</v>
      </c>
      <c r="E91" s="183">
        <v>2282</v>
      </c>
      <c r="F91" s="183">
        <v>2297</v>
      </c>
      <c r="G91" s="183">
        <v>2143</v>
      </c>
      <c r="H91" s="183">
        <v>2141</v>
      </c>
      <c r="I91" s="183">
        <v>2240</v>
      </c>
      <c r="J91" s="183">
        <v>2338</v>
      </c>
      <c r="K91" s="183">
        <v>2422</v>
      </c>
      <c r="L91" s="183">
        <v>2517</v>
      </c>
      <c r="M91" s="183">
        <v>2567</v>
      </c>
      <c r="N91" s="183">
        <v>2580</v>
      </c>
      <c r="O91" s="183">
        <v>2596</v>
      </c>
      <c r="P91" s="183">
        <v>2645</v>
      </c>
      <c r="Q91" s="183">
        <v>2694</v>
      </c>
      <c r="R91" s="183">
        <v>2736</v>
      </c>
      <c r="S91" s="183">
        <v>2744</v>
      </c>
      <c r="T91" s="183">
        <v>2708</v>
      </c>
      <c r="U91" s="183">
        <v>2676</v>
      </c>
      <c r="V91" s="183">
        <v>2669</v>
      </c>
      <c r="W91" s="183">
        <v>2638</v>
      </c>
      <c r="X91" s="183">
        <v>2626</v>
      </c>
      <c r="Y91" s="183">
        <v>2665</v>
      </c>
    </row>
    <row r="92" spans="1:28" x14ac:dyDescent="0.25">
      <c r="A92" s="170" t="s">
        <v>143</v>
      </c>
      <c r="B92" s="183">
        <v>364</v>
      </c>
      <c r="C92" s="183">
        <v>366</v>
      </c>
      <c r="D92" s="183">
        <v>380</v>
      </c>
      <c r="E92" s="183">
        <v>424</v>
      </c>
      <c r="F92" s="183">
        <v>435</v>
      </c>
      <c r="G92" s="183">
        <v>463</v>
      </c>
      <c r="H92" s="183">
        <v>488</v>
      </c>
      <c r="I92" s="183">
        <v>508</v>
      </c>
      <c r="J92" s="183">
        <v>530</v>
      </c>
      <c r="K92" s="183">
        <v>540</v>
      </c>
      <c r="L92" s="183">
        <v>592</v>
      </c>
      <c r="M92" s="183">
        <v>655</v>
      </c>
      <c r="N92" s="183">
        <v>662</v>
      </c>
      <c r="O92" s="183">
        <v>688</v>
      </c>
      <c r="P92" s="183">
        <v>715</v>
      </c>
      <c r="Q92" s="183">
        <v>730</v>
      </c>
      <c r="R92" s="183">
        <v>799</v>
      </c>
      <c r="S92" s="183">
        <v>748</v>
      </c>
      <c r="T92" s="183">
        <v>808</v>
      </c>
      <c r="U92" s="183">
        <v>849</v>
      </c>
      <c r="V92" s="183">
        <v>846</v>
      </c>
      <c r="W92" s="183">
        <v>873</v>
      </c>
      <c r="X92" s="183">
        <v>878</v>
      </c>
      <c r="Y92" s="183">
        <v>905</v>
      </c>
    </row>
    <row r="93" spans="1:28" ht="18" x14ac:dyDescent="0.25">
      <c r="A93" s="168" t="s">
        <v>167</v>
      </c>
      <c r="B93" s="167">
        <v>6089</v>
      </c>
      <c r="C93" s="167">
        <v>5374</v>
      </c>
      <c r="D93" s="167">
        <v>5762</v>
      </c>
      <c r="E93" s="167">
        <v>6242</v>
      </c>
      <c r="F93" s="167">
        <v>6513</v>
      </c>
      <c r="G93" s="167">
        <v>6905</v>
      </c>
      <c r="H93" s="167">
        <v>7289</v>
      </c>
      <c r="I93" s="167">
        <v>7593</v>
      </c>
      <c r="J93" s="167">
        <v>7814</v>
      </c>
      <c r="K93" s="167">
        <v>8159</v>
      </c>
      <c r="L93" s="167">
        <v>8481</v>
      </c>
      <c r="M93" s="167">
        <v>8716</v>
      </c>
      <c r="N93" s="167">
        <v>8732</v>
      </c>
      <c r="O93" s="167">
        <v>9012</v>
      </c>
      <c r="P93" s="167">
        <v>9039</v>
      </c>
      <c r="Q93" s="167">
        <v>8937</v>
      </c>
      <c r="R93" s="167">
        <v>8714</v>
      </c>
      <c r="S93" s="167">
        <v>8433</v>
      </c>
      <c r="T93" s="167">
        <v>7648</v>
      </c>
      <c r="U93" s="167">
        <v>7654</v>
      </c>
      <c r="V93" s="167">
        <v>8113</v>
      </c>
      <c r="W93" s="167">
        <v>8086</v>
      </c>
      <c r="X93" s="167">
        <v>8256</v>
      </c>
      <c r="Y93" s="167">
        <v>8411</v>
      </c>
      <c r="AB93" s="185"/>
    </row>
    <row r="94" spans="1:28" x14ac:dyDescent="0.25">
      <c r="A94" s="170" t="s">
        <v>145</v>
      </c>
      <c r="B94" s="183">
        <v>636</v>
      </c>
      <c r="C94" s="183">
        <v>497</v>
      </c>
      <c r="D94" s="183">
        <v>539</v>
      </c>
      <c r="E94" s="183">
        <v>687</v>
      </c>
      <c r="F94" s="183">
        <v>696</v>
      </c>
      <c r="G94" s="183">
        <v>704</v>
      </c>
      <c r="H94" s="183">
        <v>863</v>
      </c>
      <c r="I94" s="183">
        <v>879</v>
      </c>
      <c r="J94" s="183">
        <v>884</v>
      </c>
      <c r="K94" s="183">
        <v>880</v>
      </c>
      <c r="L94" s="183">
        <v>827</v>
      </c>
      <c r="M94" s="183">
        <v>883</v>
      </c>
      <c r="N94" s="183">
        <v>914</v>
      </c>
      <c r="O94" s="183">
        <v>958</v>
      </c>
      <c r="P94" s="183">
        <v>980</v>
      </c>
      <c r="Q94" s="183">
        <v>992</v>
      </c>
      <c r="R94" s="183">
        <v>1005</v>
      </c>
      <c r="S94" s="183">
        <v>1021</v>
      </c>
      <c r="T94" s="183">
        <v>1055</v>
      </c>
      <c r="U94" s="183">
        <v>1027</v>
      </c>
      <c r="V94" s="183">
        <v>1057</v>
      </c>
      <c r="W94" s="183">
        <v>1081</v>
      </c>
      <c r="X94" s="183">
        <v>1124</v>
      </c>
      <c r="Y94" s="183">
        <v>1141</v>
      </c>
      <c r="AB94" s="186"/>
    </row>
    <row r="95" spans="1:28" x14ac:dyDescent="0.25">
      <c r="A95" s="170" t="s">
        <v>146</v>
      </c>
      <c r="B95" s="183">
        <v>309</v>
      </c>
      <c r="C95" s="183">
        <v>365</v>
      </c>
      <c r="D95" s="183">
        <v>365</v>
      </c>
      <c r="E95" s="183">
        <v>445</v>
      </c>
      <c r="F95" s="183">
        <v>445</v>
      </c>
      <c r="G95" s="183">
        <v>471</v>
      </c>
      <c r="H95" s="183">
        <v>477</v>
      </c>
      <c r="I95" s="183">
        <v>479</v>
      </c>
      <c r="J95" s="183">
        <v>483</v>
      </c>
      <c r="K95" s="183">
        <v>489</v>
      </c>
      <c r="L95" s="183">
        <v>499</v>
      </c>
      <c r="M95" s="183">
        <v>510</v>
      </c>
      <c r="N95" s="183">
        <v>521</v>
      </c>
      <c r="O95" s="183">
        <v>535</v>
      </c>
      <c r="P95" s="183">
        <v>542</v>
      </c>
      <c r="Q95" s="183">
        <v>548</v>
      </c>
      <c r="R95" s="183">
        <v>555</v>
      </c>
      <c r="S95" s="183">
        <v>556</v>
      </c>
      <c r="T95" s="183">
        <v>569</v>
      </c>
      <c r="U95" s="183">
        <v>575</v>
      </c>
      <c r="V95" s="183">
        <v>561</v>
      </c>
      <c r="W95" s="183">
        <v>564</v>
      </c>
      <c r="X95" s="183">
        <v>564</v>
      </c>
      <c r="Y95" s="183">
        <v>568</v>
      </c>
      <c r="AB95" s="186"/>
    </row>
    <row r="96" spans="1:28" x14ac:dyDescent="0.25">
      <c r="A96" s="170" t="s">
        <v>147</v>
      </c>
      <c r="B96" s="183">
        <v>1756</v>
      </c>
      <c r="C96" s="183">
        <v>961</v>
      </c>
      <c r="D96" s="183">
        <v>1154</v>
      </c>
      <c r="E96" s="183">
        <v>1227</v>
      </c>
      <c r="F96" s="183">
        <v>1204</v>
      </c>
      <c r="G96" s="183">
        <v>1430</v>
      </c>
      <c r="H96" s="183">
        <v>1573</v>
      </c>
      <c r="I96" s="183">
        <v>1593</v>
      </c>
      <c r="J96" s="183">
        <v>1605</v>
      </c>
      <c r="K96" s="183">
        <v>1701</v>
      </c>
      <c r="L96" s="183">
        <v>1774</v>
      </c>
      <c r="M96" s="183">
        <v>1821</v>
      </c>
      <c r="N96" s="183">
        <v>1811</v>
      </c>
      <c r="O96" s="183">
        <v>1925</v>
      </c>
      <c r="P96" s="183">
        <v>1800</v>
      </c>
      <c r="Q96" s="183">
        <v>1509</v>
      </c>
      <c r="R96" s="183">
        <v>1428</v>
      </c>
      <c r="S96" s="183">
        <v>1163</v>
      </c>
      <c r="T96" s="183">
        <v>685</v>
      </c>
      <c r="U96" s="183">
        <v>660</v>
      </c>
      <c r="V96" s="183">
        <v>699</v>
      </c>
      <c r="W96" s="183">
        <v>699</v>
      </c>
      <c r="X96" s="183">
        <v>774</v>
      </c>
      <c r="Y96" s="183">
        <v>809</v>
      </c>
      <c r="AB96" s="186"/>
    </row>
    <row r="97" spans="1:28" x14ac:dyDescent="0.25">
      <c r="A97" s="170" t="s">
        <v>148</v>
      </c>
      <c r="B97" s="183">
        <v>132</v>
      </c>
      <c r="C97" s="183">
        <v>134</v>
      </c>
      <c r="D97" s="183">
        <v>139</v>
      </c>
      <c r="E97" s="183">
        <v>141</v>
      </c>
      <c r="F97" s="183">
        <v>151</v>
      </c>
      <c r="G97" s="183">
        <v>160</v>
      </c>
      <c r="H97" s="183">
        <v>161</v>
      </c>
      <c r="I97" s="183">
        <v>252</v>
      </c>
      <c r="J97" s="183">
        <v>261</v>
      </c>
      <c r="K97" s="183">
        <v>264</v>
      </c>
      <c r="L97" s="183">
        <v>270</v>
      </c>
      <c r="M97" s="183">
        <v>270</v>
      </c>
      <c r="N97" s="183">
        <v>272</v>
      </c>
      <c r="O97" s="183">
        <v>277</v>
      </c>
      <c r="P97" s="183">
        <v>287</v>
      </c>
      <c r="Q97" s="183">
        <v>283</v>
      </c>
      <c r="R97" s="183">
        <v>271</v>
      </c>
      <c r="S97" s="183">
        <v>272</v>
      </c>
      <c r="T97" s="183">
        <v>272</v>
      </c>
      <c r="U97" s="183">
        <v>280</v>
      </c>
      <c r="V97" s="183">
        <v>292</v>
      </c>
      <c r="W97" s="183">
        <v>295</v>
      </c>
      <c r="X97" s="183">
        <v>304</v>
      </c>
      <c r="Y97" s="183">
        <v>319</v>
      </c>
      <c r="AB97" s="186"/>
    </row>
    <row r="98" spans="1:28" x14ac:dyDescent="0.25">
      <c r="A98" s="170" t="s">
        <v>149</v>
      </c>
      <c r="B98" s="183">
        <v>1030</v>
      </c>
      <c r="C98" s="183">
        <v>1041</v>
      </c>
      <c r="D98" s="183">
        <v>1074</v>
      </c>
      <c r="E98" s="183">
        <v>1245</v>
      </c>
      <c r="F98" s="183">
        <v>1453</v>
      </c>
      <c r="G98" s="183">
        <v>1529</v>
      </c>
      <c r="H98" s="183">
        <v>1535</v>
      </c>
      <c r="I98" s="183">
        <v>1596</v>
      </c>
      <c r="J98" s="183">
        <v>1662</v>
      </c>
      <c r="K98" s="183">
        <v>1722</v>
      </c>
      <c r="L98" s="183">
        <v>1849</v>
      </c>
      <c r="M98" s="183">
        <v>1890</v>
      </c>
      <c r="N98" s="183">
        <v>1910</v>
      </c>
      <c r="O98" s="183">
        <v>1935</v>
      </c>
      <c r="P98" s="183">
        <v>1941</v>
      </c>
      <c r="Q98" s="183">
        <v>1953</v>
      </c>
      <c r="R98" s="183">
        <v>1783</v>
      </c>
      <c r="S98" s="183">
        <v>1742</v>
      </c>
      <c r="T98" s="183">
        <v>1526</v>
      </c>
      <c r="U98" s="183">
        <v>1500</v>
      </c>
      <c r="V98" s="183">
        <v>1679</v>
      </c>
      <c r="W98" s="183">
        <v>1573</v>
      </c>
      <c r="X98" s="183">
        <v>1686</v>
      </c>
      <c r="Y98" s="183">
        <v>1749</v>
      </c>
      <c r="AB98" s="186"/>
    </row>
    <row r="99" spans="1:28" x14ac:dyDescent="0.25">
      <c r="A99" s="170" t="s">
        <v>150</v>
      </c>
      <c r="B99" s="183">
        <v>692</v>
      </c>
      <c r="C99" s="183">
        <v>729</v>
      </c>
      <c r="D99" s="183">
        <v>779</v>
      </c>
      <c r="E99" s="183">
        <v>805</v>
      </c>
      <c r="F99" s="183">
        <v>842</v>
      </c>
      <c r="G99" s="183">
        <v>876</v>
      </c>
      <c r="H99" s="183">
        <v>911</v>
      </c>
      <c r="I99" s="183">
        <v>950</v>
      </c>
      <c r="J99" s="183">
        <v>1017</v>
      </c>
      <c r="K99" s="183">
        <v>1170</v>
      </c>
      <c r="L99" s="183">
        <v>1314</v>
      </c>
      <c r="M99" s="183">
        <v>1328</v>
      </c>
      <c r="N99" s="183">
        <v>1337</v>
      </c>
      <c r="O99" s="183">
        <v>1428</v>
      </c>
      <c r="P99" s="183">
        <v>1451</v>
      </c>
      <c r="Q99" s="183">
        <v>1589</v>
      </c>
      <c r="R99" s="183">
        <v>1614</v>
      </c>
      <c r="S99" s="183">
        <v>1642</v>
      </c>
      <c r="T99" s="183">
        <v>1517</v>
      </c>
      <c r="U99" s="183">
        <v>1533</v>
      </c>
      <c r="V99" s="183">
        <v>1581</v>
      </c>
      <c r="W99" s="183">
        <v>1605</v>
      </c>
      <c r="X99" s="183">
        <v>1585</v>
      </c>
      <c r="Y99" s="183">
        <v>1598</v>
      </c>
      <c r="AB99" s="186"/>
    </row>
    <row r="100" spans="1:28" x14ac:dyDescent="0.25">
      <c r="A100" s="170" t="s">
        <v>151</v>
      </c>
      <c r="B100" s="183">
        <v>1034</v>
      </c>
      <c r="C100" s="183">
        <v>1121</v>
      </c>
      <c r="D100" s="183">
        <v>1151</v>
      </c>
      <c r="E100" s="183">
        <v>1084</v>
      </c>
      <c r="F100" s="183">
        <v>1089</v>
      </c>
      <c r="G100" s="183">
        <v>1092</v>
      </c>
      <c r="H100" s="183">
        <v>1130</v>
      </c>
      <c r="I100" s="183">
        <v>1152</v>
      </c>
      <c r="J100" s="183">
        <v>1184</v>
      </c>
      <c r="K100" s="183">
        <v>1200</v>
      </c>
      <c r="L100" s="183">
        <v>1245</v>
      </c>
      <c r="M100" s="183">
        <v>1272</v>
      </c>
      <c r="N100" s="183">
        <v>1214</v>
      </c>
      <c r="O100" s="183">
        <v>1178</v>
      </c>
      <c r="P100" s="183">
        <v>1219</v>
      </c>
      <c r="Q100" s="183">
        <v>1212</v>
      </c>
      <c r="R100" s="183">
        <v>1214</v>
      </c>
      <c r="S100" s="183">
        <v>1218</v>
      </c>
      <c r="T100" s="183">
        <v>1220</v>
      </c>
      <c r="U100" s="183">
        <v>1248</v>
      </c>
      <c r="V100" s="183">
        <v>1271</v>
      </c>
      <c r="W100" s="183">
        <v>1279</v>
      </c>
      <c r="X100" s="183">
        <v>1280</v>
      </c>
      <c r="Y100" s="183">
        <v>1297</v>
      </c>
      <c r="AB100" s="186"/>
    </row>
    <row r="101" spans="1:28" x14ac:dyDescent="0.25">
      <c r="A101" s="170" t="s">
        <v>152</v>
      </c>
      <c r="B101" s="183">
        <v>82</v>
      </c>
      <c r="C101" s="183">
        <v>86</v>
      </c>
      <c r="D101" s="183">
        <v>85</v>
      </c>
      <c r="E101" s="183">
        <v>96</v>
      </c>
      <c r="F101" s="183">
        <v>85</v>
      </c>
      <c r="G101" s="183">
        <v>115</v>
      </c>
      <c r="H101" s="183">
        <v>91</v>
      </c>
      <c r="I101" s="183">
        <v>92</v>
      </c>
      <c r="J101" s="183">
        <v>92</v>
      </c>
      <c r="K101" s="183">
        <v>93</v>
      </c>
      <c r="L101" s="183">
        <v>104</v>
      </c>
      <c r="M101" s="183">
        <v>106</v>
      </c>
      <c r="N101" s="183">
        <v>106</v>
      </c>
      <c r="O101" s="183">
        <v>120</v>
      </c>
      <c r="P101" s="183">
        <v>124</v>
      </c>
      <c r="Q101" s="183">
        <v>133</v>
      </c>
      <c r="R101" s="183">
        <v>143</v>
      </c>
      <c r="S101" s="183">
        <v>147</v>
      </c>
      <c r="T101" s="183">
        <v>151</v>
      </c>
      <c r="U101" s="183">
        <v>187</v>
      </c>
      <c r="V101" s="183">
        <v>189</v>
      </c>
      <c r="W101" s="183">
        <v>194</v>
      </c>
      <c r="X101" s="183">
        <v>176</v>
      </c>
      <c r="Y101" s="183">
        <v>172</v>
      </c>
      <c r="AB101" s="186"/>
    </row>
    <row r="102" spans="1:28" x14ac:dyDescent="0.25">
      <c r="A102" s="170" t="s">
        <v>153</v>
      </c>
      <c r="B102" s="183">
        <v>275</v>
      </c>
      <c r="C102" s="183">
        <v>285</v>
      </c>
      <c r="D102" s="183">
        <v>317</v>
      </c>
      <c r="E102" s="183">
        <v>344</v>
      </c>
      <c r="F102" s="183">
        <v>377</v>
      </c>
      <c r="G102" s="183">
        <v>355</v>
      </c>
      <c r="H102" s="183">
        <v>377</v>
      </c>
      <c r="I102" s="183">
        <v>433</v>
      </c>
      <c r="J102" s="183">
        <v>455</v>
      </c>
      <c r="K102" s="183">
        <v>461</v>
      </c>
      <c r="L102" s="183">
        <v>390</v>
      </c>
      <c r="M102" s="183">
        <v>391</v>
      </c>
      <c r="N102" s="183">
        <v>384</v>
      </c>
      <c r="O102" s="183">
        <v>380</v>
      </c>
      <c r="P102" s="183">
        <v>416</v>
      </c>
      <c r="Q102" s="183">
        <v>438</v>
      </c>
      <c r="R102" s="183">
        <v>441</v>
      </c>
      <c r="S102" s="183">
        <v>411</v>
      </c>
      <c r="T102" s="183">
        <v>418</v>
      </c>
      <c r="U102" s="183">
        <v>423</v>
      </c>
      <c r="V102" s="183">
        <v>561</v>
      </c>
      <c r="W102" s="183">
        <v>561</v>
      </c>
      <c r="X102" s="183">
        <v>513</v>
      </c>
      <c r="Y102" s="183">
        <v>502</v>
      </c>
      <c r="AB102" s="186"/>
    </row>
    <row r="103" spans="1:28" ht="19.5" x14ac:dyDescent="0.25">
      <c r="A103" s="170" t="s">
        <v>154</v>
      </c>
      <c r="B103" s="183">
        <v>106</v>
      </c>
      <c r="C103" s="183">
        <v>116</v>
      </c>
      <c r="D103" s="183">
        <v>133</v>
      </c>
      <c r="E103" s="183">
        <v>141</v>
      </c>
      <c r="F103" s="183">
        <v>149</v>
      </c>
      <c r="G103" s="183">
        <v>149</v>
      </c>
      <c r="H103" s="183">
        <v>149</v>
      </c>
      <c r="I103" s="183">
        <v>164</v>
      </c>
      <c r="J103" s="183">
        <v>167</v>
      </c>
      <c r="K103" s="183">
        <v>175</v>
      </c>
      <c r="L103" s="183">
        <v>204</v>
      </c>
      <c r="M103" s="183">
        <v>240</v>
      </c>
      <c r="N103" s="183">
        <v>259</v>
      </c>
      <c r="O103" s="183">
        <v>270</v>
      </c>
      <c r="P103" s="183">
        <v>271</v>
      </c>
      <c r="Q103" s="183">
        <v>271</v>
      </c>
      <c r="R103" s="183">
        <v>252</v>
      </c>
      <c r="S103" s="183">
        <v>253</v>
      </c>
      <c r="T103" s="183">
        <v>225</v>
      </c>
      <c r="U103" s="183">
        <v>208</v>
      </c>
      <c r="V103" s="183">
        <v>210</v>
      </c>
      <c r="W103" s="183">
        <v>220</v>
      </c>
      <c r="X103" s="183">
        <v>233</v>
      </c>
      <c r="Y103" s="183">
        <v>239</v>
      </c>
      <c r="AB103" s="186"/>
    </row>
    <row r="104" spans="1:28" ht="19.5" x14ac:dyDescent="0.25">
      <c r="A104" s="176" t="s">
        <v>155</v>
      </c>
      <c r="B104" s="183">
        <v>37</v>
      </c>
      <c r="C104" s="183">
        <v>39</v>
      </c>
      <c r="D104" s="183">
        <v>26</v>
      </c>
      <c r="E104" s="183">
        <v>27</v>
      </c>
      <c r="F104" s="183">
        <v>22</v>
      </c>
      <c r="G104" s="183">
        <v>24</v>
      </c>
      <c r="H104" s="183">
        <v>22</v>
      </c>
      <c r="I104" s="183">
        <v>3</v>
      </c>
      <c r="J104" s="183">
        <v>4</v>
      </c>
      <c r="K104" s="183">
        <v>4</v>
      </c>
      <c r="L104" s="183">
        <v>5</v>
      </c>
      <c r="M104" s="183">
        <v>5</v>
      </c>
      <c r="N104" s="183">
        <v>4</v>
      </c>
      <c r="O104" s="183">
        <v>6</v>
      </c>
      <c r="P104" s="183">
        <v>8</v>
      </c>
      <c r="Q104" s="183">
        <v>9</v>
      </c>
      <c r="R104" s="183">
        <v>8</v>
      </c>
      <c r="S104" s="183">
        <v>8</v>
      </c>
      <c r="T104" s="183">
        <v>10</v>
      </c>
      <c r="U104" s="183">
        <v>13</v>
      </c>
      <c r="V104" s="183">
        <v>13</v>
      </c>
      <c r="W104" s="183">
        <v>15</v>
      </c>
      <c r="X104" s="183">
        <v>17</v>
      </c>
      <c r="Y104" s="183">
        <v>17</v>
      </c>
      <c r="AB104" s="186"/>
    </row>
    <row r="105" spans="1:28" x14ac:dyDescent="0.25">
      <c r="A105" s="180" t="s">
        <v>187</v>
      </c>
      <c r="X105" s="187"/>
    </row>
    <row r="106" spans="1:28" x14ac:dyDescent="0.25">
      <c r="A106" s="287" t="s">
        <v>260</v>
      </c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13"/>
      <c r="P106" s="13"/>
      <c r="Q106" s="13"/>
      <c r="R106" s="13"/>
      <c r="S106" s="13"/>
      <c r="T106" s="13"/>
      <c r="U106" s="13"/>
      <c r="V106" s="13"/>
      <c r="W106" s="13"/>
      <c r="X106" s="188"/>
      <c r="Y106" s="96"/>
    </row>
  </sheetData>
  <mergeCells count="3">
    <mergeCell ref="A2:Y2"/>
    <mergeCell ref="A3:Y3"/>
    <mergeCell ref="A106:N106"/>
  </mergeCells>
  <pageMargins left="0.7" right="0.7" top="0.75" bottom="0.75" header="0.3" footer="0.3"/>
  <pageSetup paperSize="9" firstPageNumber="214748364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workbookViewId="0">
      <pane xSplit="1" ySplit="6" topLeftCell="B88" activePane="bottomRight" state="frozen"/>
      <selection activeCell="A3" sqref="A3:Y3"/>
      <selection pane="topRight"/>
      <selection pane="bottomLeft"/>
      <selection pane="bottomRight" activeCell="J107" sqref="J107"/>
    </sheetView>
  </sheetViews>
  <sheetFormatPr defaultRowHeight="15" x14ac:dyDescent="0.25"/>
  <cols>
    <col min="1" max="1" width="18" style="10" customWidth="1"/>
    <col min="2" max="23" width="9.140625" style="10" customWidth="1"/>
    <col min="24" max="24" width="9.140625" style="156"/>
    <col min="25" max="25" width="9.140625" style="98"/>
    <col min="26" max="16384" width="9.140625" style="10"/>
  </cols>
  <sheetData>
    <row r="1" spans="1:25" ht="30.7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57" t="s">
        <v>188</v>
      </c>
      <c r="B4" s="156"/>
      <c r="C4" s="156"/>
      <c r="D4" s="156"/>
      <c r="E4" s="156"/>
      <c r="F4" s="156"/>
      <c r="G4" s="156"/>
      <c r="H4" s="158"/>
      <c r="I4" s="158"/>
      <c r="J4" s="158"/>
      <c r="K4" s="158"/>
      <c r="L4" s="156"/>
      <c r="M4" s="156"/>
      <c r="N4" s="156"/>
      <c r="O4" s="156"/>
      <c r="P4" s="156"/>
      <c r="Q4" s="156"/>
      <c r="R4" s="156"/>
      <c r="S4" s="156"/>
      <c r="T4" s="156"/>
    </row>
    <row r="5" spans="1:25" x14ac:dyDescent="0.25">
      <c r="A5" s="158" t="s">
        <v>189</v>
      </c>
      <c r="B5" s="156"/>
      <c r="C5" s="156"/>
      <c r="D5" s="156"/>
      <c r="E5" s="156"/>
      <c r="F5" s="156"/>
      <c r="G5" s="156"/>
      <c r="H5" s="158"/>
      <c r="I5" s="158"/>
      <c r="J5" s="158"/>
      <c r="K5" s="158"/>
      <c r="L5" s="156"/>
      <c r="M5" s="156"/>
      <c r="N5" s="156"/>
      <c r="O5" s="156"/>
      <c r="P5" s="156"/>
      <c r="Q5" s="156"/>
      <c r="R5" s="156"/>
      <c r="S5" s="156"/>
      <c r="T5" s="156"/>
    </row>
    <row r="6" spans="1:25" x14ac:dyDescent="0.25">
      <c r="A6" s="160"/>
      <c r="B6" s="160">
        <v>2000</v>
      </c>
      <c r="C6" s="160">
        <v>2001</v>
      </c>
      <c r="D6" s="160">
        <v>2002</v>
      </c>
      <c r="E6" s="160">
        <v>2003</v>
      </c>
      <c r="F6" s="160">
        <v>2004</v>
      </c>
      <c r="G6" s="160">
        <v>2005</v>
      </c>
      <c r="H6" s="160">
        <v>2006</v>
      </c>
      <c r="I6" s="160">
        <v>2007</v>
      </c>
      <c r="J6" s="160">
        <v>2008</v>
      </c>
      <c r="K6" s="160">
        <v>2009</v>
      </c>
      <c r="L6" s="160">
        <v>2010</v>
      </c>
      <c r="M6" s="160">
        <v>2011</v>
      </c>
      <c r="N6" s="160">
        <v>2012</v>
      </c>
      <c r="O6" s="160">
        <v>2013</v>
      </c>
      <c r="P6" s="160">
        <v>2014</v>
      </c>
      <c r="Q6" s="160">
        <v>2015</v>
      </c>
      <c r="R6" s="160">
        <v>2016</v>
      </c>
      <c r="S6" s="161">
        <v>2017</v>
      </c>
      <c r="T6" s="161">
        <v>2018</v>
      </c>
      <c r="U6" s="161">
        <v>2019</v>
      </c>
      <c r="V6" s="162">
        <v>2020</v>
      </c>
      <c r="W6" s="103">
        <v>2021</v>
      </c>
      <c r="X6" s="103">
        <v>2022</v>
      </c>
      <c r="Y6" s="103">
        <v>2023</v>
      </c>
    </row>
    <row r="7" spans="1:25" x14ac:dyDescent="0.25">
      <c r="A7" s="163" t="s">
        <v>55</v>
      </c>
      <c r="B7" s="182">
        <v>54941</v>
      </c>
      <c r="C7" s="182">
        <v>54791</v>
      </c>
      <c r="D7" s="182">
        <v>56130</v>
      </c>
      <c r="E7" s="182">
        <v>59368</v>
      </c>
      <c r="F7" s="182">
        <v>61664</v>
      </c>
      <c r="G7" s="182">
        <v>62314</v>
      </c>
      <c r="H7" s="182">
        <v>63452</v>
      </c>
      <c r="I7" s="182">
        <v>66985</v>
      </c>
      <c r="J7" s="182">
        <v>68666</v>
      </c>
      <c r="K7" s="182">
        <v>69984</v>
      </c>
      <c r="L7" s="182">
        <v>72381</v>
      </c>
      <c r="M7" s="182">
        <v>74284</v>
      </c>
      <c r="N7" s="182">
        <v>69583</v>
      </c>
      <c r="O7" s="182">
        <v>70067</v>
      </c>
      <c r="P7" s="182">
        <v>71798</v>
      </c>
      <c r="Q7" s="182">
        <v>72016</v>
      </c>
      <c r="R7" s="182">
        <v>72122</v>
      </c>
      <c r="S7" s="182">
        <v>72669</v>
      </c>
      <c r="T7" s="167">
        <v>73288</v>
      </c>
      <c r="U7" s="167">
        <v>74159</v>
      </c>
      <c r="V7" s="167">
        <v>75281</v>
      </c>
      <c r="W7" s="167">
        <v>76105</v>
      </c>
      <c r="X7" s="245">
        <v>76873</v>
      </c>
      <c r="Y7" s="245">
        <v>77777</v>
      </c>
    </row>
    <row r="8" spans="1:25" ht="18" x14ac:dyDescent="0.25">
      <c r="A8" s="168" t="s">
        <v>169</v>
      </c>
      <c r="B8" s="167">
        <v>12831</v>
      </c>
      <c r="C8" s="167">
        <v>12596</v>
      </c>
      <c r="D8" s="167">
        <v>12767</v>
      </c>
      <c r="E8" s="167">
        <v>13134</v>
      </c>
      <c r="F8" s="167">
        <v>13664</v>
      </c>
      <c r="G8" s="167">
        <v>13713</v>
      </c>
      <c r="H8" s="167">
        <v>13807</v>
      </c>
      <c r="I8" s="167">
        <v>14174</v>
      </c>
      <c r="J8" s="167">
        <v>14505</v>
      </c>
      <c r="K8" s="167">
        <v>15198</v>
      </c>
      <c r="L8" s="167">
        <v>15586</v>
      </c>
      <c r="M8" s="167">
        <v>16156</v>
      </c>
      <c r="N8" s="167">
        <v>16140</v>
      </c>
      <c r="O8" s="167">
        <v>16393</v>
      </c>
      <c r="P8" s="167">
        <v>16686</v>
      </c>
      <c r="Q8" s="167">
        <v>16859</v>
      </c>
      <c r="R8" s="167">
        <v>16889</v>
      </c>
      <c r="S8" s="167">
        <v>16872</v>
      </c>
      <c r="T8" s="167">
        <v>17195</v>
      </c>
      <c r="U8" s="167">
        <v>17434</v>
      </c>
      <c r="V8" s="167">
        <v>18037</v>
      </c>
      <c r="W8" s="167">
        <v>18354</v>
      </c>
      <c r="X8" s="245">
        <v>18562</v>
      </c>
      <c r="Y8" s="245">
        <v>18795</v>
      </c>
    </row>
    <row r="9" spans="1:25" x14ac:dyDescent="0.25">
      <c r="A9" s="170" t="s">
        <v>57</v>
      </c>
      <c r="B9" s="183">
        <v>707</v>
      </c>
      <c r="C9" s="183">
        <v>710</v>
      </c>
      <c r="D9" s="183">
        <v>726</v>
      </c>
      <c r="E9" s="183">
        <v>739</v>
      </c>
      <c r="F9" s="183">
        <v>752</v>
      </c>
      <c r="G9" s="183">
        <v>754</v>
      </c>
      <c r="H9" s="183">
        <v>765</v>
      </c>
      <c r="I9" s="183">
        <v>783</v>
      </c>
      <c r="J9" s="183">
        <v>797</v>
      </c>
      <c r="K9" s="183">
        <v>797</v>
      </c>
      <c r="L9" s="183">
        <v>800</v>
      </c>
      <c r="M9" s="183">
        <v>804</v>
      </c>
      <c r="N9" s="183">
        <v>782</v>
      </c>
      <c r="O9" s="183">
        <v>808</v>
      </c>
      <c r="P9" s="183">
        <v>821</v>
      </c>
      <c r="Q9" s="183">
        <v>819</v>
      </c>
      <c r="R9" s="183">
        <v>818</v>
      </c>
      <c r="S9" s="183">
        <v>821</v>
      </c>
      <c r="T9" s="183">
        <v>851</v>
      </c>
      <c r="U9" s="183">
        <v>896</v>
      </c>
      <c r="V9" s="183">
        <v>875</v>
      </c>
      <c r="W9" s="183">
        <v>887</v>
      </c>
      <c r="X9" s="246">
        <v>899</v>
      </c>
      <c r="Y9" s="246">
        <v>909</v>
      </c>
    </row>
    <row r="10" spans="1:25" x14ac:dyDescent="0.25">
      <c r="A10" s="170" t="s">
        <v>58</v>
      </c>
      <c r="B10" s="183">
        <v>640</v>
      </c>
      <c r="C10" s="183">
        <v>642</v>
      </c>
      <c r="D10" s="183">
        <v>642</v>
      </c>
      <c r="E10" s="183">
        <v>648</v>
      </c>
      <c r="F10" s="183">
        <v>648</v>
      </c>
      <c r="G10" s="183">
        <v>650</v>
      </c>
      <c r="H10" s="183">
        <v>651</v>
      </c>
      <c r="I10" s="183">
        <v>654</v>
      </c>
      <c r="J10" s="183">
        <v>654</v>
      </c>
      <c r="K10" s="183">
        <v>624</v>
      </c>
      <c r="L10" s="183">
        <v>682</v>
      </c>
      <c r="M10" s="183">
        <v>686</v>
      </c>
      <c r="N10" s="183">
        <v>692</v>
      </c>
      <c r="O10" s="183">
        <v>681</v>
      </c>
      <c r="P10" s="183">
        <v>682</v>
      </c>
      <c r="Q10" s="183">
        <v>675</v>
      </c>
      <c r="R10" s="183">
        <v>663</v>
      </c>
      <c r="S10" s="183">
        <v>652</v>
      </c>
      <c r="T10" s="183">
        <v>659</v>
      </c>
      <c r="U10" s="183">
        <v>663</v>
      </c>
      <c r="V10" s="183">
        <v>646</v>
      </c>
      <c r="W10" s="183">
        <v>667</v>
      </c>
      <c r="X10" s="246">
        <v>686</v>
      </c>
      <c r="Y10" s="246">
        <v>688</v>
      </c>
    </row>
    <row r="11" spans="1:25" x14ac:dyDescent="0.25">
      <c r="A11" s="170" t="s">
        <v>59</v>
      </c>
      <c r="B11" s="183">
        <v>529</v>
      </c>
      <c r="C11" s="183">
        <v>506</v>
      </c>
      <c r="D11" s="183">
        <v>546</v>
      </c>
      <c r="E11" s="183">
        <v>603</v>
      </c>
      <c r="F11" s="183">
        <v>603</v>
      </c>
      <c r="G11" s="183">
        <v>610</v>
      </c>
      <c r="H11" s="183">
        <v>613</v>
      </c>
      <c r="I11" s="183">
        <v>634</v>
      </c>
      <c r="J11" s="183">
        <v>672</v>
      </c>
      <c r="K11" s="183">
        <v>674</v>
      </c>
      <c r="L11" s="183">
        <v>673</v>
      </c>
      <c r="M11" s="183">
        <v>726</v>
      </c>
      <c r="N11" s="183">
        <v>699</v>
      </c>
      <c r="O11" s="183">
        <v>692</v>
      </c>
      <c r="P11" s="183">
        <v>701</v>
      </c>
      <c r="Q11" s="183">
        <v>716</v>
      </c>
      <c r="R11" s="183">
        <v>732</v>
      </c>
      <c r="S11" s="183">
        <v>746</v>
      </c>
      <c r="T11" s="183">
        <v>753</v>
      </c>
      <c r="U11" s="183">
        <v>757</v>
      </c>
      <c r="V11" s="183">
        <v>811</v>
      </c>
      <c r="W11" s="183">
        <v>821</v>
      </c>
      <c r="X11" s="246">
        <v>847</v>
      </c>
      <c r="Y11" s="246">
        <v>857</v>
      </c>
    </row>
    <row r="12" spans="1:25" x14ac:dyDescent="0.25">
      <c r="A12" s="170" t="s">
        <v>60</v>
      </c>
      <c r="B12" s="183">
        <v>1051</v>
      </c>
      <c r="C12" s="183">
        <v>924</v>
      </c>
      <c r="D12" s="183">
        <v>948</v>
      </c>
      <c r="E12" s="183">
        <v>953</v>
      </c>
      <c r="F12" s="183">
        <v>963</v>
      </c>
      <c r="G12" s="183">
        <v>961</v>
      </c>
      <c r="H12" s="183">
        <v>964</v>
      </c>
      <c r="I12" s="183">
        <v>991</v>
      </c>
      <c r="J12" s="183">
        <v>1024</v>
      </c>
      <c r="K12" s="183">
        <v>1100</v>
      </c>
      <c r="L12" s="183">
        <v>1285</v>
      </c>
      <c r="M12" s="183">
        <v>1302</v>
      </c>
      <c r="N12" s="183">
        <v>1244</v>
      </c>
      <c r="O12" s="183">
        <v>1299</v>
      </c>
      <c r="P12" s="183">
        <v>1413</v>
      </c>
      <c r="Q12" s="183">
        <v>1428</v>
      </c>
      <c r="R12" s="183">
        <v>1320</v>
      </c>
      <c r="S12" s="183">
        <v>1106</v>
      </c>
      <c r="T12" s="183">
        <v>1299</v>
      </c>
      <c r="U12" s="183">
        <v>1296</v>
      </c>
      <c r="V12" s="183">
        <v>1308</v>
      </c>
      <c r="W12" s="183">
        <v>1337</v>
      </c>
      <c r="X12" s="246">
        <v>1338</v>
      </c>
      <c r="Y12" s="246">
        <v>1350</v>
      </c>
    </row>
    <row r="13" spans="1:25" x14ac:dyDescent="0.25">
      <c r="A13" s="170" t="s">
        <v>61</v>
      </c>
      <c r="B13" s="183">
        <v>366</v>
      </c>
      <c r="C13" s="183">
        <v>366</v>
      </c>
      <c r="D13" s="183">
        <v>366</v>
      </c>
      <c r="E13" s="183">
        <v>386</v>
      </c>
      <c r="F13" s="183">
        <v>387</v>
      </c>
      <c r="G13" s="183">
        <v>387</v>
      </c>
      <c r="H13" s="183">
        <v>387</v>
      </c>
      <c r="I13" s="183">
        <v>382</v>
      </c>
      <c r="J13" s="183">
        <v>357</v>
      </c>
      <c r="K13" s="183">
        <v>402</v>
      </c>
      <c r="L13" s="183">
        <v>407</v>
      </c>
      <c r="M13" s="183">
        <v>499</v>
      </c>
      <c r="N13" s="183">
        <v>499</v>
      </c>
      <c r="O13" s="183">
        <v>502</v>
      </c>
      <c r="P13" s="183">
        <v>515</v>
      </c>
      <c r="Q13" s="183">
        <v>518</v>
      </c>
      <c r="R13" s="183">
        <v>519</v>
      </c>
      <c r="S13" s="183">
        <v>521</v>
      </c>
      <c r="T13" s="183">
        <v>526</v>
      </c>
      <c r="U13" s="183">
        <v>528</v>
      </c>
      <c r="V13" s="183">
        <v>529</v>
      </c>
      <c r="W13" s="183">
        <v>537</v>
      </c>
      <c r="X13" s="246">
        <v>542</v>
      </c>
      <c r="Y13" s="246">
        <v>553</v>
      </c>
    </row>
    <row r="14" spans="1:25" x14ac:dyDescent="0.25">
      <c r="A14" s="170" t="s">
        <v>62</v>
      </c>
      <c r="B14" s="183">
        <v>483</v>
      </c>
      <c r="C14" s="183">
        <v>483</v>
      </c>
      <c r="D14" s="183">
        <v>490</v>
      </c>
      <c r="E14" s="183">
        <v>507</v>
      </c>
      <c r="F14" s="183">
        <v>509</v>
      </c>
      <c r="G14" s="183">
        <v>515</v>
      </c>
      <c r="H14" s="183">
        <v>517</v>
      </c>
      <c r="I14" s="183">
        <v>523</v>
      </c>
      <c r="J14" s="183">
        <v>525</v>
      </c>
      <c r="K14" s="183">
        <v>529</v>
      </c>
      <c r="L14" s="183">
        <v>530</v>
      </c>
      <c r="M14" s="183">
        <v>535</v>
      </c>
      <c r="N14" s="183">
        <v>568</v>
      </c>
      <c r="O14" s="183">
        <v>572</v>
      </c>
      <c r="P14" s="183">
        <v>586</v>
      </c>
      <c r="Q14" s="183">
        <v>592</v>
      </c>
      <c r="R14" s="183">
        <v>624</v>
      </c>
      <c r="S14" s="183">
        <v>624</v>
      </c>
      <c r="T14" s="183">
        <v>629</v>
      </c>
      <c r="U14" s="183">
        <v>632</v>
      </c>
      <c r="V14" s="183">
        <v>618</v>
      </c>
      <c r="W14" s="183">
        <v>626</v>
      </c>
      <c r="X14" s="246">
        <v>625</v>
      </c>
      <c r="Y14" s="246">
        <v>625</v>
      </c>
    </row>
    <row r="15" spans="1:25" x14ac:dyDescent="0.25">
      <c r="A15" s="170" t="s">
        <v>63</v>
      </c>
      <c r="B15" s="183">
        <v>356</v>
      </c>
      <c r="C15" s="183">
        <v>353</v>
      </c>
      <c r="D15" s="183">
        <v>354</v>
      </c>
      <c r="E15" s="183">
        <v>348</v>
      </c>
      <c r="F15" s="183">
        <v>349</v>
      </c>
      <c r="G15" s="183">
        <v>351</v>
      </c>
      <c r="H15" s="183">
        <v>353</v>
      </c>
      <c r="I15" s="183">
        <v>356</v>
      </c>
      <c r="J15" s="183">
        <v>358</v>
      </c>
      <c r="K15" s="183">
        <v>358</v>
      </c>
      <c r="L15" s="183">
        <v>358</v>
      </c>
      <c r="M15" s="183">
        <v>359</v>
      </c>
      <c r="N15" s="183">
        <v>350</v>
      </c>
      <c r="O15" s="183">
        <v>367</v>
      </c>
      <c r="P15" s="183">
        <v>365</v>
      </c>
      <c r="Q15" s="183">
        <v>380</v>
      </c>
      <c r="R15" s="183">
        <v>384</v>
      </c>
      <c r="S15" s="183">
        <v>404</v>
      </c>
      <c r="T15" s="183">
        <v>397</v>
      </c>
      <c r="U15" s="183">
        <v>396</v>
      </c>
      <c r="V15" s="183">
        <v>397</v>
      </c>
      <c r="W15" s="183">
        <v>408</v>
      </c>
      <c r="X15" s="246">
        <v>411</v>
      </c>
      <c r="Y15" s="246">
        <v>413</v>
      </c>
    </row>
    <row r="16" spans="1:25" x14ac:dyDescent="0.25">
      <c r="A16" s="170" t="s">
        <v>64</v>
      </c>
      <c r="B16" s="183">
        <v>552</v>
      </c>
      <c r="C16" s="183">
        <v>569</v>
      </c>
      <c r="D16" s="183">
        <v>573</v>
      </c>
      <c r="E16" s="183">
        <v>601</v>
      </c>
      <c r="F16" s="183">
        <v>594</v>
      </c>
      <c r="G16" s="183">
        <v>597</v>
      </c>
      <c r="H16" s="183">
        <v>599</v>
      </c>
      <c r="I16" s="183">
        <v>630</v>
      </c>
      <c r="J16" s="183">
        <v>655</v>
      </c>
      <c r="K16" s="183">
        <v>656</v>
      </c>
      <c r="L16" s="183">
        <v>657</v>
      </c>
      <c r="M16" s="183">
        <v>660</v>
      </c>
      <c r="N16" s="183">
        <v>640</v>
      </c>
      <c r="O16" s="183">
        <v>658</v>
      </c>
      <c r="P16" s="183">
        <v>662</v>
      </c>
      <c r="Q16" s="183">
        <v>659</v>
      </c>
      <c r="R16" s="183">
        <v>659</v>
      </c>
      <c r="S16" s="183">
        <v>669</v>
      </c>
      <c r="T16" s="183">
        <v>715</v>
      </c>
      <c r="U16" s="183">
        <v>603</v>
      </c>
      <c r="V16" s="183">
        <v>673</v>
      </c>
      <c r="W16" s="183">
        <v>680</v>
      </c>
      <c r="X16" s="246">
        <v>683</v>
      </c>
      <c r="Y16" s="246">
        <v>679</v>
      </c>
    </row>
    <row r="17" spans="1:25" x14ac:dyDescent="0.25">
      <c r="A17" s="170" t="s">
        <v>65</v>
      </c>
      <c r="B17" s="183">
        <v>512</v>
      </c>
      <c r="C17" s="183">
        <v>532</v>
      </c>
      <c r="D17" s="183">
        <v>531</v>
      </c>
      <c r="E17" s="183">
        <v>534</v>
      </c>
      <c r="F17" s="183">
        <v>547</v>
      </c>
      <c r="G17" s="183">
        <v>557</v>
      </c>
      <c r="H17" s="183">
        <v>558</v>
      </c>
      <c r="I17" s="183">
        <v>526</v>
      </c>
      <c r="J17" s="183">
        <v>560</v>
      </c>
      <c r="K17" s="183">
        <v>561</v>
      </c>
      <c r="L17" s="183">
        <v>569</v>
      </c>
      <c r="M17" s="183">
        <v>581</v>
      </c>
      <c r="N17" s="183">
        <v>584</v>
      </c>
      <c r="O17" s="183">
        <v>590</v>
      </c>
      <c r="P17" s="183">
        <v>596</v>
      </c>
      <c r="Q17" s="183">
        <v>602</v>
      </c>
      <c r="R17" s="183">
        <v>604</v>
      </c>
      <c r="S17" s="183">
        <v>612</v>
      </c>
      <c r="T17" s="183">
        <v>617</v>
      </c>
      <c r="U17" s="183">
        <v>619</v>
      </c>
      <c r="V17" s="183">
        <v>626</v>
      </c>
      <c r="W17" s="183">
        <v>645</v>
      </c>
      <c r="X17" s="246">
        <v>654</v>
      </c>
      <c r="Y17" s="246">
        <v>660</v>
      </c>
    </row>
    <row r="18" spans="1:25" x14ac:dyDescent="0.25">
      <c r="A18" s="170" t="s">
        <v>66</v>
      </c>
      <c r="B18" s="183">
        <v>1558</v>
      </c>
      <c r="C18" s="183">
        <v>1567</v>
      </c>
      <c r="D18" s="183">
        <v>1589</v>
      </c>
      <c r="E18" s="183">
        <v>1579</v>
      </c>
      <c r="F18" s="183">
        <v>1602</v>
      </c>
      <c r="G18" s="183">
        <v>1627</v>
      </c>
      <c r="H18" s="183">
        <v>1651</v>
      </c>
      <c r="I18" s="183">
        <v>1734</v>
      </c>
      <c r="J18" s="183">
        <v>1764</v>
      </c>
      <c r="K18" s="183">
        <v>1843</v>
      </c>
      <c r="L18" s="183">
        <v>1886</v>
      </c>
      <c r="M18" s="183">
        <v>1981</v>
      </c>
      <c r="N18" s="183">
        <v>2024</v>
      </c>
      <c r="O18" s="183">
        <v>2071</v>
      </c>
      <c r="P18" s="183">
        <v>2122</v>
      </c>
      <c r="Q18" s="183">
        <v>2207</v>
      </c>
      <c r="R18" s="183">
        <v>2248</v>
      </c>
      <c r="S18" s="183">
        <v>2303</v>
      </c>
      <c r="T18" s="183">
        <v>2302</v>
      </c>
      <c r="U18" s="183">
        <v>2338</v>
      </c>
      <c r="V18" s="183">
        <v>2382</v>
      </c>
      <c r="W18" s="183">
        <v>2505</v>
      </c>
      <c r="X18" s="246">
        <v>2528</v>
      </c>
      <c r="Y18" s="246">
        <v>2594</v>
      </c>
    </row>
    <row r="19" spans="1:25" x14ac:dyDescent="0.25">
      <c r="A19" s="170" t="s">
        <v>67</v>
      </c>
      <c r="B19" s="183">
        <v>392</v>
      </c>
      <c r="C19" s="183">
        <v>395</v>
      </c>
      <c r="D19" s="183">
        <v>391</v>
      </c>
      <c r="E19" s="183">
        <v>403</v>
      </c>
      <c r="F19" s="183">
        <v>419</v>
      </c>
      <c r="G19" s="183">
        <v>427</v>
      </c>
      <c r="H19" s="183">
        <v>421</v>
      </c>
      <c r="I19" s="183">
        <v>424</v>
      </c>
      <c r="J19" s="183">
        <v>433</v>
      </c>
      <c r="K19" s="183">
        <v>435</v>
      </c>
      <c r="L19" s="183">
        <v>441</v>
      </c>
      <c r="M19" s="183">
        <v>585</v>
      </c>
      <c r="N19" s="183">
        <v>574</v>
      </c>
      <c r="O19" s="183">
        <v>574</v>
      </c>
      <c r="P19" s="183">
        <v>582</v>
      </c>
      <c r="Q19" s="183">
        <v>586</v>
      </c>
      <c r="R19" s="183">
        <v>594</v>
      </c>
      <c r="S19" s="183">
        <v>594</v>
      </c>
      <c r="T19" s="183">
        <v>553</v>
      </c>
      <c r="U19" s="183">
        <v>563</v>
      </c>
      <c r="V19" s="183">
        <v>562</v>
      </c>
      <c r="W19" s="183">
        <v>571</v>
      </c>
      <c r="X19" s="246">
        <v>598</v>
      </c>
      <c r="Y19" s="246">
        <v>518</v>
      </c>
    </row>
    <row r="20" spans="1:25" x14ac:dyDescent="0.25">
      <c r="A20" s="170" t="s">
        <v>68</v>
      </c>
      <c r="B20" s="183">
        <v>431</v>
      </c>
      <c r="C20" s="183">
        <v>439</v>
      </c>
      <c r="D20" s="183">
        <v>452</v>
      </c>
      <c r="E20" s="183">
        <v>462</v>
      </c>
      <c r="F20" s="183">
        <v>471</v>
      </c>
      <c r="G20" s="183">
        <v>471</v>
      </c>
      <c r="H20" s="183">
        <v>475</v>
      </c>
      <c r="I20" s="183">
        <v>485</v>
      </c>
      <c r="J20" s="183">
        <v>492</v>
      </c>
      <c r="K20" s="183">
        <v>496</v>
      </c>
      <c r="L20" s="183">
        <v>499</v>
      </c>
      <c r="M20" s="183">
        <v>504</v>
      </c>
      <c r="N20" s="183">
        <v>496</v>
      </c>
      <c r="O20" s="183">
        <v>500</v>
      </c>
      <c r="P20" s="183">
        <v>503</v>
      </c>
      <c r="Q20" s="183">
        <v>516</v>
      </c>
      <c r="R20" s="183">
        <v>527</v>
      </c>
      <c r="S20" s="183">
        <v>594</v>
      </c>
      <c r="T20" s="183">
        <v>579</v>
      </c>
      <c r="U20" s="183">
        <v>595</v>
      </c>
      <c r="V20" s="183">
        <v>604</v>
      </c>
      <c r="W20" s="183">
        <v>617</v>
      </c>
      <c r="X20" s="246">
        <v>612</v>
      </c>
      <c r="Y20" s="246">
        <v>621</v>
      </c>
    </row>
    <row r="21" spans="1:25" x14ac:dyDescent="0.25">
      <c r="A21" s="170" t="s">
        <v>69</v>
      </c>
      <c r="B21" s="183">
        <v>546</v>
      </c>
      <c r="C21" s="183">
        <v>542</v>
      </c>
      <c r="D21" s="183">
        <v>547</v>
      </c>
      <c r="E21" s="183">
        <v>550</v>
      </c>
      <c r="F21" s="183">
        <v>548</v>
      </c>
      <c r="G21" s="183">
        <v>544</v>
      </c>
      <c r="H21" s="183">
        <v>545</v>
      </c>
      <c r="I21" s="183">
        <v>546</v>
      </c>
      <c r="J21" s="183">
        <v>549</v>
      </c>
      <c r="K21" s="183">
        <v>924</v>
      </c>
      <c r="L21" s="183">
        <v>934</v>
      </c>
      <c r="M21" s="183">
        <v>989</v>
      </c>
      <c r="N21" s="183">
        <v>955</v>
      </c>
      <c r="O21" s="183">
        <v>927</v>
      </c>
      <c r="P21" s="183">
        <v>914</v>
      </c>
      <c r="Q21" s="183">
        <v>924</v>
      </c>
      <c r="R21" s="183">
        <v>919</v>
      </c>
      <c r="S21" s="183">
        <v>909</v>
      </c>
      <c r="T21" s="183">
        <v>916</v>
      </c>
      <c r="U21" s="183">
        <v>917</v>
      </c>
      <c r="V21" s="183">
        <v>913</v>
      </c>
      <c r="W21" s="183">
        <v>907</v>
      </c>
      <c r="X21" s="246">
        <v>925</v>
      </c>
      <c r="Y21" s="246">
        <v>914</v>
      </c>
    </row>
    <row r="22" spans="1:25" x14ac:dyDescent="0.25">
      <c r="A22" s="170" t="s">
        <v>70</v>
      </c>
      <c r="B22" s="183">
        <v>477</v>
      </c>
      <c r="C22" s="183">
        <v>452</v>
      </c>
      <c r="D22" s="183">
        <v>464</v>
      </c>
      <c r="E22" s="183">
        <v>470</v>
      </c>
      <c r="F22" s="183">
        <v>468</v>
      </c>
      <c r="G22" s="183">
        <v>471</v>
      </c>
      <c r="H22" s="183">
        <v>475</v>
      </c>
      <c r="I22" s="183">
        <v>507</v>
      </c>
      <c r="J22" s="183">
        <v>505</v>
      </c>
      <c r="K22" s="183">
        <v>530</v>
      </c>
      <c r="L22" s="183">
        <v>533</v>
      </c>
      <c r="M22" s="183">
        <v>560</v>
      </c>
      <c r="N22" s="183">
        <v>596</v>
      </c>
      <c r="O22" s="183">
        <v>617</v>
      </c>
      <c r="P22" s="183">
        <v>628</v>
      </c>
      <c r="Q22" s="183">
        <v>632</v>
      </c>
      <c r="R22" s="183">
        <v>635</v>
      </c>
      <c r="S22" s="183">
        <v>639</v>
      </c>
      <c r="T22" s="183">
        <v>639</v>
      </c>
      <c r="U22" s="183">
        <v>653</v>
      </c>
      <c r="V22" s="183">
        <v>653</v>
      </c>
      <c r="W22" s="183">
        <v>654</v>
      </c>
      <c r="X22" s="246">
        <v>656</v>
      </c>
      <c r="Y22" s="246">
        <v>656</v>
      </c>
    </row>
    <row r="23" spans="1:25" x14ac:dyDescent="0.25">
      <c r="A23" s="170" t="s">
        <v>71</v>
      </c>
      <c r="B23" s="183">
        <v>568</v>
      </c>
      <c r="C23" s="183">
        <v>575</v>
      </c>
      <c r="D23" s="183">
        <v>577</v>
      </c>
      <c r="E23" s="183">
        <v>698</v>
      </c>
      <c r="F23" s="183">
        <v>1093</v>
      </c>
      <c r="G23" s="183">
        <v>1067</v>
      </c>
      <c r="H23" s="183">
        <v>1089</v>
      </c>
      <c r="I23" s="183">
        <v>1104</v>
      </c>
      <c r="J23" s="183">
        <v>1193</v>
      </c>
      <c r="K23" s="183">
        <v>1249</v>
      </c>
      <c r="L23" s="183">
        <v>1275</v>
      </c>
      <c r="M23" s="183">
        <v>1296</v>
      </c>
      <c r="N23" s="183">
        <v>796</v>
      </c>
      <c r="O23" s="183">
        <v>799</v>
      </c>
      <c r="P23" s="183">
        <v>819</v>
      </c>
      <c r="Q23" s="183">
        <v>819</v>
      </c>
      <c r="R23" s="183">
        <v>819</v>
      </c>
      <c r="S23" s="183">
        <v>820</v>
      </c>
      <c r="T23" s="183">
        <v>831</v>
      </c>
      <c r="U23" s="183">
        <v>848</v>
      </c>
      <c r="V23" s="183">
        <v>859</v>
      </c>
      <c r="W23" s="183">
        <v>873</v>
      </c>
      <c r="X23" s="246">
        <v>880</v>
      </c>
      <c r="Y23" s="246">
        <v>889</v>
      </c>
    </row>
    <row r="24" spans="1:25" x14ac:dyDescent="0.25">
      <c r="A24" s="170" t="s">
        <v>72</v>
      </c>
      <c r="B24" s="183">
        <v>586</v>
      </c>
      <c r="C24" s="183">
        <v>572</v>
      </c>
      <c r="D24" s="183">
        <v>568</v>
      </c>
      <c r="E24" s="183">
        <v>571</v>
      </c>
      <c r="F24" s="183">
        <v>552</v>
      </c>
      <c r="G24" s="183">
        <v>550</v>
      </c>
      <c r="H24" s="183">
        <v>550</v>
      </c>
      <c r="I24" s="183">
        <v>554</v>
      </c>
      <c r="J24" s="183">
        <v>556</v>
      </c>
      <c r="K24" s="183">
        <v>557</v>
      </c>
      <c r="L24" s="183">
        <v>557</v>
      </c>
      <c r="M24" s="183">
        <v>560</v>
      </c>
      <c r="N24" s="183">
        <v>574</v>
      </c>
      <c r="O24" s="183">
        <v>579</v>
      </c>
      <c r="P24" s="183">
        <v>595</v>
      </c>
      <c r="Q24" s="183">
        <v>610</v>
      </c>
      <c r="R24" s="183">
        <v>612</v>
      </c>
      <c r="S24" s="183">
        <v>614</v>
      </c>
      <c r="T24" s="183">
        <v>622</v>
      </c>
      <c r="U24" s="183">
        <v>621</v>
      </c>
      <c r="V24" s="183">
        <v>623</v>
      </c>
      <c r="W24" s="183">
        <v>633</v>
      </c>
      <c r="X24" s="246">
        <v>638</v>
      </c>
      <c r="Y24" s="246">
        <v>643</v>
      </c>
    </row>
    <row r="25" spans="1:25" x14ac:dyDescent="0.25">
      <c r="A25" s="170" t="s">
        <v>73</v>
      </c>
      <c r="B25" s="183">
        <v>472</v>
      </c>
      <c r="C25" s="183">
        <v>476</v>
      </c>
      <c r="D25" s="183">
        <v>479</v>
      </c>
      <c r="E25" s="183">
        <v>483</v>
      </c>
      <c r="F25" s="183">
        <v>496</v>
      </c>
      <c r="G25" s="183">
        <v>497</v>
      </c>
      <c r="H25" s="183">
        <v>506</v>
      </c>
      <c r="I25" s="183">
        <v>542</v>
      </c>
      <c r="J25" s="183">
        <v>562</v>
      </c>
      <c r="K25" s="183">
        <v>568</v>
      </c>
      <c r="L25" s="183">
        <v>577</v>
      </c>
      <c r="M25" s="183">
        <v>595</v>
      </c>
      <c r="N25" s="183">
        <v>594</v>
      </c>
      <c r="O25" s="183">
        <v>595</v>
      </c>
      <c r="P25" s="183">
        <v>593</v>
      </c>
      <c r="Q25" s="183">
        <v>559</v>
      </c>
      <c r="R25" s="183">
        <v>558</v>
      </c>
      <c r="S25" s="183">
        <v>560</v>
      </c>
      <c r="T25" s="183">
        <v>564</v>
      </c>
      <c r="U25" s="183">
        <v>565</v>
      </c>
      <c r="V25" s="183">
        <v>566</v>
      </c>
      <c r="W25" s="183">
        <v>569</v>
      </c>
      <c r="X25" s="246">
        <v>569</v>
      </c>
      <c r="Y25" s="246">
        <v>572</v>
      </c>
    </row>
    <row r="26" spans="1:25" x14ac:dyDescent="0.25">
      <c r="A26" s="170" t="s">
        <v>74</v>
      </c>
      <c r="B26" s="183">
        <v>2605</v>
      </c>
      <c r="C26" s="183">
        <v>2493</v>
      </c>
      <c r="D26" s="183">
        <v>2524</v>
      </c>
      <c r="E26" s="183">
        <v>2599</v>
      </c>
      <c r="F26" s="183">
        <v>2663</v>
      </c>
      <c r="G26" s="183">
        <v>2677</v>
      </c>
      <c r="H26" s="183">
        <v>2688</v>
      </c>
      <c r="I26" s="183">
        <v>2799</v>
      </c>
      <c r="J26" s="183">
        <v>2849</v>
      </c>
      <c r="K26" s="183">
        <v>2895</v>
      </c>
      <c r="L26" s="183">
        <v>2923</v>
      </c>
      <c r="M26" s="183">
        <v>2934</v>
      </c>
      <c r="N26" s="183">
        <v>3473</v>
      </c>
      <c r="O26" s="183">
        <v>3562</v>
      </c>
      <c r="P26" s="183">
        <v>3589</v>
      </c>
      <c r="Q26" s="183">
        <v>3617</v>
      </c>
      <c r="R26" s="183">
        <v>3654</v>
      </c>
      <c r="S26" s="183">
        <v>3684</v>
      </c>
      <c r="T26" s="183">
        <v>3743</v>
      </c>
      <c r="U26" s="183">
        <v>3944</v>
      </c>
      <c r="V26" s="183">
        <v>4392</v>
      </c>
      <c r="W26" s="183">
        <v>4417</v>
      </c>
      <c r="X26" s="246">
        <v>4471</v>
      </c>
      <c r="Y26" s="246">
        <v>4654</v>
      </c>
    </row>
    <row r="27" spans="1:25" ht="18" x14ac:dyDescent="0.25">
      <c r="A27" s="168" t="s">
        <v>161</v>
      </c>
      <c r="B27" s="167">
        <v>5129</v>
      </c>
      <c r="C27" s="167">
        <v>4973</v>
      </c>
      <c r="D27" s="167">
        <v>5052</v>
      </c>
      <c r="E27" s="167">
        <v>5764</v>
      </c>
      <c r="F27" s="167">
        <v>5906</v>
      </c>
      <c r="G27" s="167">
        <v>5836</v>
      </c>
      <c r="H27" s="167">
        <v>6033</v>
      </c>
      <c r="I27" s="167">
        <v>6366</v>
      </c>
      <c r="J27" s="167">
        <v>6593</v>
      </c>
      <c r="K27" s="167">
        <v>6559</v>
      </c>
      <c r="L27" s="167">
        <v>6549</v>
      </c>
      <c r="M27" s="167">
        <v>6634</v>
      </c>
      <c r="N27" s="167">
        <v>6104</v>
      </c>
      <c r="O27" s="167">
        <v>6178</v>
      </c>
      <c r="P27" s="167">
        <v>6189</v>
      </c>
      <c r="Q27" s="167">
        <v>6258</v>
      </c>
      <c r="R27" s="167">
        <v>6420</v>
      </c>
      <c r="S27" s="167">
        <v>6419</v>
      </c>
      <c r="T27" s="167">
        <v>6465</v>
      </c>
      <c r="U27" s="167">
        <v>6617</v>
      </c>
      <c r="V27" s="167">
        <v>6647</v>
      </c>
      <c r="W27" s="167">
        <v>6749</v>
      </c>
      <c r="X27" s="245">
        <v>6784</v>
      </c>
      <c r="Y27" s="245">
        <v>6932</v>
      </c>
    </row>
    <row r="28" spans="1:25" x14ac:dyDescent="0.25">
      <c r="A28" s="170" t="s">
        <v>76</v>
      </c>
      <c r="B28" s="183">
        <v>315</v>
      </c>
      <c r="C28" s="183">
        <v>314</v>
      </c>
      <c r="D28" s="183">
        <v>314</v>
      </c>
      <c r="E28" s="183">
        <v>812</v>
      </c>
      <c r="F28" s="183">
        <v>759</v>
      </c>
      <c r="G28" s="183">
        <v>770</v>
      </c>
      <c r="H28" s="183">
        <v>769</v>
      </c>
      <c r="I28" s="183">
        <v>745</v>
      </c>
      <c r="J28" s="183">
        <v>746</v>
      </c>
      <c r="K28" s="183">
        <v>750</v>
      </c>
      <c r="L28" s="183">
        <v>748</v>
      </c>
      <c r="M28" s="183">
        <v>753</v>
      </c>
      <c r="N28" s="183">
        <v>384</v>
      </c>
      <c r="O28" s="183">
        <v>376</v>
      </c>
      <c r="P28" s="183">
        <v>379</v>
      </c>
      <c r="Q28" s="183">
        <v>384</v>
      </c>
      <c r="R28" s="183">
        <v>394</v>
      </c>
      <c r="S28" s="183">
        <v>413</v>
      </c>
      <c r="T28" s="183">
        <v>413</v>
      </c>
      <c r="U28" s="183">
        <v>415</v>
      </c>
      <c r="V28" s="183">
        <v>416</v>
      </c>
      <c r="W28" s="183">
        <v>421</v>
      </c>
      <c r="X28" s="246">
        <v>422</v>
      </c>
      <c r="Y28" s="246">
        <v>416</v>
      </c>
    </row>
    <row r="29" spans="1:25" x14ac:dyDescent="0.25">
      <c r="A29" s="170" t="s">
        <v>77</v>
      </c>
      <c r="B29" s="183">
        <v>543</v>
      </c>
      <c r="C29" s="183">
        <v>536</v>
      </c>
      <c r="D29" s="183">
        <v>533</v>
      </c>
      <c r="E29" s="183">
        <v>541</v>
      </c>
      <c r="F29" s="183">
        <v>536</v>
      </c>
      <c r="G29" s="183">
        <v>536</v>
      </c>
      <c r="H29" s="183">
        <v>534</v>
      </c>
      <c r="I29" s="183">
        <v>733</v>
      </c>
      <c r="J29" s="183">
        <v>780</v>
      </c>
      <c r="K29" s="183">
        <v>787</v>
      </c>
      <c r="L29" s="183">
        <v>719</v>
      </c>
      <c r="M29" s="183">
        <v>668</v>
      </c>
      <c r="N29" s="183">
        <v>656</v>
      </c>
      <c r="O29" s="183">
        <v>650</v>
      </c>
      <c r="P29" s="183">
        <v>616</v>
      </c>
      <c r="Q29" s="183">
        <v>585</v>
      </c>
      <c r="R29" s="183">
        <v>578</v>
      </c>
      <c r="S29" s="183">
        <v>526</v>
      </c>
      <c r="T29" s="183">
        <v>534</v>
      </c>
      <c r="U29" s="183">
        <v>528</v>
      </c>
      <c r="V29" s="183">
        <v>537</v>
      </c>
      <c r="W29" s="183">
        <v>537</v>
      </c>
      <c r="X29" s="246">
        <v>503</v>
      </c>
      <c r="Y29" s="246">
        <v>501</v>
      </c>
    </row>
    <row r="30" spans="1:25" x14ac:dyDescent="0.25">
      <c r="A30" s="170" t="s">
        <v>78</v>
      </c>
      <c r="B30" s="183">
        <v>588</v>
      </c>
      <c r="C30" s="183">
        <v>583</v>
      </c>
      <c r="D30" s="183">
        <v>590</v>
      </c>
      <c r="E30" s="183">
        <v>617</v>
      </c>
      <c r="F30" s="183">
        <v>612</v>
      </c>
      <c r="G30" s="183">
        <v>606</v>
      </c>
      <c r="H30" s="183">
        <v>597</v>
      </c>
      <c r="I30" s="183">
        <v>604</v>
      </c>
      <c r="J30" s="183">
        <v>626</v>
      </c>
      <c r="K30" s="183">
        <v>648</v>
      </c>
      <c r="L30" s="183">
        <v>657</v>
      </c>
      <c r="M30" s="183">
        <v>682</v>
      </c>
      <c r="N30" s="183">
        <v>688</v>
      </c>
      <c r="O30" s="183">
        <v>692</v>
      </c>
      <c r="P30" s="183">
        <v>699</v>
      </c>
      <c r="Q30" s="183">
        <v>697</v>
      </c>
      <c r="R30" s="183">
        <v>692</v>
      </c>
      <c r="S30" s="183">
        <v>663</v>
      </c>
      <c r="T30" s="183">
        <v>689</v>
      </c>
      <c r="U30" s="183">
        <v>773</v>
      </c>
      <c r="V30" s="183">
        <v>791</v>
      </c>
      <c r="W30" s="183">
        <v>799</v>
      </c>
      <c r="X30" s="246">
        <v>805</v>
      </c>
      <c r="Y30" s="246">
        <v>801</v>
      </c>
    </row>
    <row r="31" spans="1:25" x14ac:dyDescent="0.25">
      <c r="A31" s="174" t="s">
        <v>79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246"/>
      <c r="Y31" s="246"/>
    </row>
    <row r="32" spans="1:25" ht="19.5" x14ac:dyDescent="0.25">
      <c r="A32" s="175" t="s">
        <v>80</v>
      </c>
      <c r="B32" s="183">
        <v>24</v>
      </c>
      <c r="C32" s="183">
        <v>24</v>
      </c>
      <c r="D32" s="183">
        <v>24</v>
      </c>
      <c r="E32" s="183">
        <v>34</v>
      </c>
      <c r="F32" s="183">
        <v>34</v>
      </c>
      <c r="G32" s="183">
        <v>34</v>
      </c>
      <c r="H32" s="183">
        <v>29</v>
      </c>
      <c r="I32" s="183">
        <v>25</v>
      </c>
      <c r="J32" s="183" t="s">
        <v>82</v>
      </c>
      <c r="K32" s="183" t="s">
        <v>82</v>
      </c>
      <c r="L32" s="183" t="s">
        <v>82</v>
      </c>
      <c r="M32" s="183" t="s">
        <v>82</v>
      </c>
      <c r="N32" s="183" t="s">
        <v>82</v>
      </c>
      <c r="O32" s="183">
        <v>53</v>
      </c>
      <c r="P32" s="183">
        <v>52</v>
      </c>
      <c r="Q32" s="183">
        <v>50</v>
      </c>
      <c r="R32" s="183">
        <v>50</v>
      </c>
      <c r="S32" s="183">
        <v>50</v>
      </c>
      <c r="T32" s="183">
        <v>71</v>
      </c>
      <c r="U32" s="183">
        <v>70</v>
      </c>
      <c r="V32" s="183">
        <v>87</v>
      </c>
      <c r="W32" s="183">
        <v>93</v>
      </c>
      <c r="X32" s="246">
        <v>96</v>
      </c>
      <c r="Y32" s="246">
        <v>92</v>
      </c>
    </row>
    <row r="33" spans="1:25" ht="19.5" x14ac:dyDescent="0.25">
      <c r="A33" s="175" t="s">
        <v>171</v>
      </c>
      <c r="B33" s="183">
        <v>564</v>
      </c>
      <c r="C33" s="183">
        <v>559</v>
      </c>
      <c r="D33" s="183">
        <v>566</v>
      </c>
      <c r="E33" s="183">
        <v>583</v>
      </c>
      <c r="F33" s="183">
        <v>578</v>
      </c>
      <c r="G33" s="183">
        <v>572</v>
      </c>
      <c r="H33" s="183">
        <v>568</v>
      </c>
      <c r="I33" s="183">
        <v>579</v>
      </c>
      <c r="J33" s="183">
        <v>626</v>
      </c>
      <c r="K33" s="183">
        <v>648</v>
      </c>
      <c r="L33" s="183">
        <v>657</v>
      </c>
      <c r="M33" s="183">
        <v>682</v>
      </c>
      <c r="N33" s="183">
        <v>688</v>
      </c>
      <c r="O33" s="183">
        <v>639</v>
      </c>
      <c r="P33" s="183">
        <v>647</v>
      </c>
      <c r="Q33" s="183">
        <v>647</v>
      </c>
      <c r="R33" s="183">
        <v>642</v>
      </c>
      <c r="S33" s="183">
        <v>613</v>
      </c>
      <c r="T33" s="183">
        <v>618</v>
      </c>
      <c r="U33" s="183">
        <v>703</v>
      </c>
      <c r="V33" s="183">
        <v>704</v>
      </c>
      <c r="W33" s="183">
        <v>706</v>
      </c>
      <c r="X33" s="246">
        <v>709</v>
      </c>
      <c r="Y33" s="246">
        <v>709</v>
      </c>
    </row>
    <row r="34" spans="1:25" x14ac:dyDescent="0.25">
      <c r="A34" s="170" t="s">
        <v>84</v>
      </c>
      <c r="B34" s="183">
        <v>515</v>
      </c>
      <c r="C34" s="183">
        <v>521</v>
      </c>
      <c r="D34" s="183">
        <v>525</v>
      </c>
      <c r="E34" s="183">
        <v>538</v>
      </c>
      <c r="F34" s="183">
        <v>542</v>
      </c>
      <c r="G34" s="183">
        <v>536</v>
      </c>
      <c r="H34" s="183">
        <v>560</v>
      </c>
      <c r="I34" s="183">
        <v>578</v>
      </c>
      <c r="J34" s="183">
        <v>592</v>
      </c>
      <c r="K34" s="183">
        <v>610</v>
      </c>
      <c r="L34" s="183">
        <v>658</v>
      </c>
      <c r="M34" s="183">
        <v>665</v>
      </c>
      <c r="N34" s="183">
        <v>660</v>
      </c>
      <c r="O34" s="183">
        <v>659</v>
      </c>
      <c r="P34" s="183">
        <v>661</v>
      </c>
      <c r="Q34" s="183">
        <v>648</v>
      </c>
      <c r="R34" s="183">
        <v>639</v>
      </c>
      <c r="S34" s="183">
        <v>661</v>
      </c>
      <c r="T34" s="183">
        <v>625</v>
      </c>
      <c r="U34" s="183">
        <v>635</v>
      </c>
      <c r="V34" s="183">
        <v>627</v>
      </c>
      <c r="W34" s="183">
        <v>632</v>
      </c>
      <c r="X34" s="246">
        <v>635</v>
      </c>
      <c r="Y34" s="246">
        <v>717</v>
      </c>
    </row>
    <row r="35" spans="1:25" x14ac:dyDescent="0.25">
      <c r="A35" s="170" t="s">
        <v>172</v>
      </c>
      <c r="B35" s="183">
        <v>337</v>
      </c>
      <c r="C35" s="183">
        <v>341</v>
      </c>
      <c r="D35" s="183">
        <v>353</v>
      </c>
      <c r="E35" s="183">
        <v>357</v>
      </c>
      <c r="F35" s="183">
        <v>367</v>
      </c>
      <c r="G35" s="183">
        <v>368</v>
      </c>
      <c r="H35" s="183">
        <v>367</v>
      </c>
      <c r="I35" s="183">
        <v>378</v>
      </c>
      <c r="J35" s="183">
        <v>396</v>
      </c>
      <c r="K35" s="183">
        <v>403</v>
      </c>
      <c r="L35" s="183">
        <v>399</v>
      </c>
      <c r="M35" s="183">
        <v>411</v>
      </c>
      <c r="N35" s="183">
        <v>402</v>
      </c>
      <c r="O35" s="183">
        <v>411</v>
      </c>
      <c r="P35" s="183">
        <v>419</v>
      </c>
      <c r="Q35" s="183">
        <v>463</v>
      </c>
      <c r="R35" s="183">
        <v>469</v>
      </c>
      <c r="S35" s="183">
        <v>472</v>
      </c>
      <c r="T35" s="183">
        <v>463</v>
      </c>
      <c r="U35" s="183">
        <v>469</v>
      </c>
      <c r="V35" s="183">
        <v>463</v>
      </c>
      <c r="W35" s="183">
        <v>468</v>
      </c>
      <c r="X35" s="246">
        <v>470</v>
      </c>
      <c r="Y35" s="246">
        <v>474</v>
      </c>
    </row>
    <row r="36" spans="1:25" x14ac:dyDescent="0.25">
      <c r="A36" s="170" t="s">
        <v>86</v>
      </c>
      <c r="B36" s="183">
        <v>589</v>
      </c>
      <c r="C36" s="183">
        <v>592</v>
      </c>
      <c r="D36" s="183">
        <v>596</v>
      </c>
      <c r="E36" s="183">
        <v>600</v>
      </c>
      <c r="F36" s="183">
        <v>606</v>
      </c>
      <c r="G36" s="183">
        <v>603</v>
      </c>
      <c r="H36" s="183">
        <v>603</v>
      </c>
      <c r="I36" s="183">
        <v>604</v>
      </c>
      <c r="J36" s="183">
        <v>614</v>
      </c>
      <c r="K36" s="183">
        <v>631</v>
      </c>
      <c r="L36" s="183">
        <v>638</v>
      </c>
      <c r="M36" s="183">
        <v>644</v>
      </c>
      <c r="N36" s="183">
        <v>680</v>
      </c>
      <c r="O36" s="183">
        <v>690</v>
      </c>
      <c r="P36" s="183">
        <v>692</v>
      </c>
      <c r="Q36" s="183">
        <v>701</v>
      </c>
      <c r="R36" s="183">
        <v>782</v>
      </c>
      <c r="S36" s="183">
        <v>799</v>
      </c>
      <c r="T36" s="183">
        <v>826</v>
      </c>
      <c r="U36" s="183">
        <v>820</v>
      </c>
      <c r="V36" s="183">
        <v>815</v>
      </c>
      <c r="W36" s="183">
        <v>847</v>
      </c>
      <c r="X36" s="246">
        <v>864</v>
      </c>
      <c r="Y36" s="246">
        <v>882</v>
      </c>
    </row>
    <row r="37" spans="1:25" x14ac:dyDescent="0.25">
      <c r="A37" s="170" t="s">
        <v>87</v>
      </c>
      <c r="B37" s="183">
        <v>332</v>
      </c>
      <c r="C37" s="183">
        <v>332</v>
      </c>
      <c r="D37" s="183">
        <v>331</v>
      </c>
      <c r="E37" s="183">
        <v>361</v>
      </c>
      <c r="F37" s="183">
        <v>376</v>
      </c>
      <c r="G37" s="183">
        <v>389</v>
      </c>
      <c r="H37" s="183">
        <v>397</v>
      </c>
      <c r="I37" s="183">
        <v>408</v>
      </c>
      <c r="J37" s="183">
        <v>469</v>
      </c>
      <c r="K37" s="183">
        <v>488</v>
      </c>
      <c r="L37" s="183">
        <v>537</v>
      </c>
      <c r="M37" s="183">
        <v>544</v>
      </c>
      <c r="N37" s="183">
        <v>365</v>
      </c>
      <c r="O37" s="183">
        <v>371</v>
      </c>
      <c r="P37" s="183">
        <v>371</v>
      </c>
      <c r="Q37" s="183">
        <v>366</v>
      </c>
      <c r="R37" s="183">
        <v>378</v>
      </c>
      <c r="S37" s="183">
        <v>384</v>
      </c>
      <c r="T37" s="183">
        <v>383</v>
      </c>
      <c r="U37" s="183">
        <v>396</v>
      </c>
      <c r="V37" s="183">
        <v>388</v>
      </c>
      <c r="W37" s="183">
        <v>406</v>
      </c>
      <c r="X37" s="246">
        <v>404</v>
      </c>
      <c r="Y37" s="246">
        <v>411</v>
      </c>
    </row>
    <row r="38" spans="1:25" x14ac:dyDescent="0.25">
      <c r="A38" s="170" t="s">
        <v>88</v>
      </c>
      <c r="B38" s="183">
        <v>256</v>
      </c>
      <c r="C38" s="183">
        <v>258</v>
      </c>
      <c r="D38" s="183">
        <v>260</v>
      </c>
      <c r="E38" s="183">
        <v>270</v>
      </c>
      <c r="F38" s="183">
        <v>283</v>
      </c>
      <c r="G38" s="183">
        <v>285</v>
      </c>
      <c r="H38" s="183">
        <v>275</v>
      </c>
      <c r="I38" s="183">
        <v>277</v>
      </c>
      <c r="J38" s="183">
        <v>277</v>
      </c>
      <c r="K38" s="183">
        <v>279</v>
      </c>
      <c r="L38" s="183">
        <v>281</v>
      </c>
      <c r="M38" s="183">
        <v>281</v>
      </c>
      <c r="N38" s="183">
        <v>287</v>
      </c>
      <c r="O38" s="183">
        <v>294</v>
      </c>
      <c r="P38" s="183">
        <v>295</v>
      </c>
      <c r="Q38" s="183">
        <v>300</v>
      </c>
      <c r="R38" s="183">
        <v>312</v>
      </c>
      <c r="S38" s="183">
        <v>319</v>
      </c>
      <c r="T38" s="183">
        <v>326</v>
      </c>
      <c r="U38" s="183">
        <v>325</v>
      </c>
      <c r="V38" s="183">
        <v>329</v>
      </c>
      <c r="W38" s="183">
        <v>331</v>
      </c>
      <c r="X38" s="246">
        <v>332</v>
      </c>
      <c r="Y38" s="246">
        <v>337</v>
      </c>
    </row>
    <row r="39" spans="1:25" x14ac:dyDescent="0.25">
      <c r="A39" s="170" t="s">
        <v>89</v>
      </c>
      <c r="B39" s="183">
        <v>352</v>
      </c>
      <c r="C39" s="183">
        <v>353</v>
      </c>
      <c r="D39" s="183">
        <v>353</v>
      </c>
      <c r="E39" s="183">
        <v>352</v>
      </c>
      <c r="F39" s="183">
        <v>352</v>
      </c>
      <c r="G39" s="183">
        <v>344</v>
      </c>
      <c r="H39" s="183">
        <v>346</v>
      </c>
      <c r="I39" s="183">
        <v>325</v>
      </c>
      <c r="J39" s="183">
        <v>356</v>
      </c>
      <c r="K39" s="183">
        <v>297</v>
      </c>
      <c r="L39" s="183">
        <v>339</v>
      </c>
      <c r="M39" s="183">
        <v>337</v>
      </c>
      <c r="N39" s="183">
        <v>348</v>
      </c>
      <c r="O39" s="183">
        <v>346</v>
      </c>
      <c r="P39" s="183">
        <v>340</v>
      </c>
      <c r="Q39" s="183">
        <v>341</v>
      </c>
      <c r="R39" s="183">
        <v>353</v>
      </c>
      <c r="S39" s="183">
        <v>337</v>
      </c>
      <c r="T39" s="183">
        <v>329</v>
      </c>
      <c r="U39" s="183">
        <v>341</v>
      </c>
      <c r="V39" s="183">
        <v>345</v>
      </c>
      <c r="W39" s="183">
        <v>337</v>
      </c>
      <c r="X39" s="246">
        <v>339</v>
      </c>
      <c r="Y39" s="246">
        <v>348</v>
      </c>
    </row>
    <row r="40" spans="1:25" x14ac:dyDescent="0.25">
      <c r="A40" s="170" t="s">
        <v>90</v>
      </c>
      <c r="B40" s="183">
        <v>1302</v>
      </c>
      <c r="C40" s="183">
        <v>1143</v>
      </c>
      <c r="D40" s="183">
        <v>1197</v>
      </c>
      <c r="E40" s="183">
        <v>1316</v>
      </c>
      <c r="F40" s="183">
        <v>1473</v>
      </c>
      <c r="G40" s="183">
        <v>1399</v>
      </c>
      <c r="H40" s="183">
        <v>1585</v>
      </c>
      <c r="I40" s="183">
        <v>1714</v>
      </c>
      <c r="J40" s="183">
        <v>1737</v>
      </c>
      <c r="K40" s="183">
        <v>1666</v>
      </c>
      <c r="L40" s="183">
        <v>1573</v>
      </c>
      <c r="M40" s="183">
        <v>1649</v>
      </c>
      <c r="N40" s="183">
        <v>1634</v>
      </c>
      <c r="O40" s="183">
        <v>1689</v>
      </c>
      <c r="P40" s="183">
        <v>1717</v>
      </c>
      <c r="Q40" s="183">
        <v>1773</v>
      </c>
      <c r="R40" s="183">
        <v>1823</v>
      </c>
      <c r="S40" s="183">
        <v>1845</v>
      </c>
      <c r="T40" s="183">
        <v>1877</v>
      </c>
      <c r="U40" s="183">
        <v>1915</v>
      </c>
      <c r="V40" s="183">
        <v>1936</v>
      </c>
      <c r="W40" s="183">
        <v>1971</v>
      </c>
      <c r="X40" s="246">
        <v>2010</v>
      </c>
      <c r="Y40" s="246">
        <v>2045</v>
      </c>
    </row>
    <row r="41" spans="1:25" ht="18" x14ac:dyDescent="0.25">
      <c r="A41" s="168" t="s">
        <v>173</v>
      </c>
      <c r="B41" s="167">
        <v>4265</v>
      </c>
      <c r="C41" s="167">
        <v>4293</v>
      </c>
      <c r="D41" s="167">
        <v>4401</v>
      </c>
      <c r="E41" s="167">
        <v>4645</v>
      </c>
      <c r="F41" s="167">
        <v>4907</v>
      </c>
      <c r="G41" s="167">
        <v>4880</v>
      </c>
      <c r="H41" s="167">
        <v>4952</v>
      </c>
      <c r="I41" s="167">
        <v>5316</v>
      </c>
      <c r="J41" s="167">
        <v>5437</v>
      </c>
      <c r="K41" s="167">
        <v>5482</v>
      </c>
      <c r="L41" s="167">
        <v>5567</v>
      </c>
      <c r="M41" s="167">
        <v>5944</v>
      </c>
      <c r="N41" s="167">
        <v>5599</v>
      </c>
      <c r="O41" s="167">
        <v>5695</v>
      </c>
      <c r="P41" s="167">
        <v>6835</v>
      </c>
      <c r="Q41" s="167">
        <v>6840</v>
      </c>
      <c r="R41" s="167">
        <v>6827</v>
      </c>
      <c r="S41" s="167">
        <v>6989</v>
      </c>
      <c r="T41" s="167">
        <v>7022</v>
      </c>
      <c r="U41" s="167">
        <v>7237</v>
      </c>
      <c r="V41" s="167">
        <v>7386</v>
      </c>
      <c r="W41" s="167">
        <v>7452</v>
      </c>
      <c r="X41" s="245">
        <v>7576</v>
      </c>
      <c r="Y41" s="245">
        <v>7726</v>
      </c>
    </row>
    <row r="42" spans="1:25" x14ac:dyDescent="0.25">
      <c r="A42" s="170" t="s">
        <v>92</v>
      </c>
      <c r="B42" s="183">
        <v>132</v>
      </c>
      <c r="C42" s="183">
        <v>135</v>
      </c>
      <c r="D42" s="183">
        <v>126</v>
      </c>
      <c r="E42" s="183">
        <v>172</v>
      </c>
      <c r="F42" s="183">
        <v>172</v>
      </c>
      <c r="G42" s="183">
        <v>172</v>
      </c>
      <c r="H42" s="183">
        <v>172</v>
      </c>
      <c r="I42" s="183">
        <v>176</v>
      </c>
      <c r="J42" s="183">
        <v>177</v>
      </c>
      <c r="K42" s="183">
        <v>192</v>
      </c>
      <c r="L42" s="183">
        <v>203</v>
      </c>
      <c r="M42" s="183">
        <v>205</v>
      </c>
      <c r="N42" s="183">
        <v>171</v>
      </c>
      <c r="O42" s="183">
        <v>178</v>
      </c>
      <c r="P42" s="183">
        <v>179</v>
      </c>
      <c r="Q42" s="183">
        <v>185</v>
      </c>
      <c r="R42" s="183">
        <v>190</v>
      </c>
      <c r="S42" s="183">
        <v>190</v>
      </c>
      <c r="T42" s="183">
        <v>193</v>
      </c>
      <c r="U42" s="183">
        <v>205</v>
      </c>
      <c r="V42" s="183">
        <v>209</v>
      </c>
      <c r="W42" s="183">
        <v>215</v>
      </c>
      <c r="X42" s="246">
        <v>223</v>
      </c>
      <c r="Y42" s="246">
        <v>220</v>
      </c>
    </row>
    <row r="43" spans="1:25" x14ac:dyDescent="0.25">
      <c r="A43" s="170" t="s">
        <v>93</v>
      </c>
      <c r="B43" s="183">
        <v>154</v>
      </c>
      <c r="C43" s="183">
        <v>156</v>
      </c>
      <c r="D43" s="183">
        <v>168</v>
      </c>
      <c r="E43" s="183">
        <v>170</v>
      </c>
      <c r="F43" s="183">
        <v>241</v>
      </c>
      <c r="G43" s="183">
        <v>190</v>
      </c>
      <c r="H43" s="183">
        <v>190</v>
      </c>
      <c r="I43" s="183">
        <v>190</v>
      </c>
      <c r="J43" s="183">
        <v>190</v>
      </c>
      <c r="K43" s="183">
        <v>190</v>
      </c>
      <c r="L43" s="183">
        <v>190</v>
      </c>
      <c r="M43" s="183">
        <v>190</v>
      </c>
      <c r="N43" s="183">
        <v>181</v>
      </c>
      <c r="O43" s="183">
        <v>181</v>
      </c>
      <c r="P43" s="183">
        <v>184</v>
      </c>
      <c r="Q43" s="183">
        <v>185</v>
      </c>
      <c r="R43" s="183">
        <v>186</v>
      </c>
      <c r="S43" s="183">
        <v>187</v>
      </c>
      <c r="T43" s="183">
        <v>187</v>
      </c>
      <c r="U43" s="183">
        <v>189</v>
      </c>
      <c r="V43" s="183">
        <v>184</v>
      </c>
      <c r="W43" s="183">
        <v>184</v>
      </c>
      <c r="X43" s="246">
        <v>185</v>
      </c>
      <c r="Y43" s="246">
        <v>144</v>
      </c>
    </row>
    <row r="44" spans="1:25" x14ac:dyDescent="0.25">
      <c r="A44" s="170" t="s">
        <v>94</v>
      </c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183">
        <v>661</v>
      </c>
      <c r="Q44" s="183">
        <v>668</v>
      </c>
      <c r="R44" s="183">
        <v>682</v>
      </c>
      <c r="S44" s="183">
        <v>732</v>
      </c>
      <c r="T44" s="183">
        <v>737</v>
      </c>
      <c r="U44" s="183">
        <v>746</v>
      </c>
      <c r="V44" s="183">
        <v>756</v>
      </c>
      <c r="W44" s="183">
        <v>761</v>
      </c>
      <c r="X44" s="246">
        <v>754</v>
      </c>
      <c r="Y44" s="246">
        <v>772</v>
      </c>
    </row>
    <row r="45" spans="1:25" x14ac:dyDescent="0.25">
      <c r="A45" s="170" t="s">
        <v>95</v>
      </c>
      <c r="B45" s="183">
        <v>1377</v>
      </c>
      <c r="C45" s="183">
        <v>1377</v>
      </c>
      <c r="D45" s="183">
        <v>1450</v>
      </c>
      <c r="E45" s="183">
        <v>1486</v>
      </c>
      <c r="F45" s="183">
        <v>1603</v>
      </c>
      <c r="G45" s="183">
        <v>1603</v>
      </c>
      <c r="H45" s="183">
        <v>1656</v>
      </c>
      <c r="I45" s="183">
        <v>1893</v>
      </c>
      <c r="J45" s="183">
        <v>1942</v>
      </c>
      <c r="K45" s="183">
        <v>1961</v>
      </c>
      <c r="L45" s="183">
        <v>2000</v>
      </c>
      <c r="M45" s="183">
        <v>2042</v>
      </c>
      <c r="N45" s="183">
        <v>2066</v>
      </c>
      <c r="O45" s="183">
        <v>2085</v>
      </c>
      <c r="P45" s="183">
        <v>2129</v>
      </c>
      <c r="Q45" s="183">
        <v>2150</v>
      </c>
      <c r="R45" s="183">
        <v>2159</v>
      </c>
      <c r="S45" s="183">
        <v>2168</v>
      </c>
      <c r="T45" s="183">
        <v>2189</v>
      </c>
      <c r="U45" s="183">
        <v>2314</v>
      </c>
      <c r="V45" s="183">
        <v>2437</v>
      </c>
      <c r="W45" s="183">
        <v>2477</v>
      </c>
      <c r="X45" s="246">
        <v>2537</v>
      </c>
      <c r="Y45" s="246">
        <v>2681</v>
      </c>
    </row>
    <row r="46" spans="1:25" x14ac:dyDescent="0.25">
      <c r="A46" s="170" t="s">
        <v>96</v>
      </c>
      <c r="B46" s="183">
        <v>307</v>
      </c>
      <c r="C46" s="183">
        <v>311</v>
      </c>
      <c r="D46" s="183">
        <v>320</v>
      </c>
      <c r="E46" s="183">
        <v>402</v>
      </c>
      <c r="F46" s="183">
        <v>400</v>
      </c>
      <c r="G46" s="183">
        <v>415</v>
      </c>
      <c r="H46" s="183">
        <v>404</v>
      </c>
      <c r="I46" s="183">
        <v>388</v>
      </c>
      <c r="J46" s="183">
        <v>413</v>
      </c>
      <c r="K46" s="183">
        <v>384</v>
      </c>
      <c r="L46" s="183">
        <v>389</v>
      </c>
      <c r="M46" s="183">
        <v>407</v>
      </c>
      <c r="N46" s="183">
        <v>414</v>
      </c>
      <c r="O46" s="183">
        <v>416</v>
      </c>
      <c r="P46" s="183">
        <v>474</v>
      </c>
      <c r="Q46" s="183">
        <v>476</v>
      </c>
      <c r="R46" s="183">
        <v>480</v>
      </c>
      <c r="S46" s="183">
        <v>489</v>
      </c>
      <c r="T46" s="183">
        <v>526</v>
      </c>
      <c r="U46" s="183">
        <v>532</v>
      </c>
      <c r="V46" s="183">
        <v>541</v>
      </c>
      <c r="W46" s="183">
        <v>550</v>
      </c>
      <c r="X46" s="246">
        <v>577</v>
      </c>
      <c r="Y46" s="246">
        <v>579</v>
      </c>
    </row>
    <row r="47" spans="1:25" x14ac:dyDescent="0.25">
      <c r="A47" s="170" t="s">
        <v>97</v>
      </c>
      <c r="B47" s="183">
        <v>911</v>
      </c>
      <c r="C47" s="183">
        <v>919</v>
      </c>
      <c r="D47" s="183">
        <v>926</v>
      </c>
      <c r="E47" s="183">
        <v>954</v>
      </c>
      <c r="F47" s="183">
        <v>988</v>
      </c>
      <c r="G47" s="183">
        <v>992</v>
      </c>
      <c r="H47" s="183">
        <v>997</v>
      </c>
      <c r="I47" s="183">
        <v>1036</v>
      </c>
      <c r="J47" s="183">
        <v>1059</v>
      </c>
      <c r="K47" s="183">
        <v>1059</v>
      </c>
      <c r="L47" s="183">
        <v>1069</v>
      </c>
      <c r="M47" s="183">
        <v>1346</v>
      </c>
      <c r="N47" s="183">
        <v>1049</v>
      </c>
      <c r="O47" s="183">
        <v>1098</v>
      </c>
      <c r="P47" s="183">
        <v>1186</v>
      </c>
      <c r="Q47" s="183">
        <v>1149</v>
      </c>
      <c r="R47" s="183">
        <v>1166</v>
      </c>
      <c r="S47" s="183">
        <v>1236</v>
      </c>
      <c r="T47" s="183">
        <v>1237</v>
      </c>
      <c r="U47" s="183">
        <v>1263</v>
      </c>
      <c r="V47" s="183">
        <v>1227</v>
      </c>
      <c r="W47" s="183">
        <v>1225</v>
      </c>
      <c r="X47" s="246">
        <v>1242</v>
      </c>
      <c r="Y47" s="246">
        <v>1244</v>
      </c>
    </row>
    <row r="48" spans="1:25" x14ac:dyDescent="0.25">
      <c r="A48" s="170" t="s">
        <v>98</v>
      </c>
      <c r="B48" s="183">
        <v>1384</v>
      </c>
      <c r="C48" s="183">
        <v>1395</v>
      </c>
      <c r="D48" s="183">
        <v>1411</v>
      </c>
      <c r="E48" s="183">
        <v>1461</v>
      </c>
      <c r="F48" s="183">
        <v>1503</v>
      </c>
      <c r="G48" s="183">
        <v>1508</v>
      </c>
      <c r="H48" s="183">
        <v>1533</v>
      </c>
      <c r="I48" s="183">
        <v>1633</v>
      </c>
      <c r="J48" s="183">
        <v>1656</v>
      </c>
      <c r="K48" s="183">
        <v>1696</v>
      </c>
      <c r="L48" s="183">
        <v>1716</v>
      </c>
      <c r="M48" s="183">
        <v>1754</v>
      </c>
      <c r="N48" s="183">
        <v>1718</v>
      </c>
      <c r="O48" s="183">
        <v>1737</v>
      </c>
      <c r="P48" s="183">
        <v>1753</v>
      </c>
      <c r="Q48" s="183">
        <v>1765</v>
      </c>
      <c r="R48" s="183">
        <v>1785</v>
      </c>
      <c r="S48" s="183">
        <v>1819</v>
      </c>
      <c r="T48" s="183">
        <v>1838</v>
      </c>
      <c r="U48" s="183">
        <v>1870</v>
      </c>
      <c r="V48" s="183">
        <v>1896</v>
      </c>
      <c r="W48" s="183">
        <v>1911</v>
      </c>
      <c r="X48" s="246">
        <v>1924</v>
      </c>
      <c r="Y48" s="246">
        <v>1952</v>
      </c>
    </row>
    <row r="49" spans="1:25" x14ac:dyDescent="0.25">
      <c r="A49" s="170" t="s">
        <v>99</v>
      </c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183">
        <v>269</v>
      </c>
      <c r="Q49" s="183">
        <v>262</v>
      </c>
      <c r="R49" s="183">
        <v>179</v>
      </c>
      <c r="S49" s="183">
        <v>168</v>
      </c>
      <c r="T49" s="183">
        <v>115</v>
      </c>
      <c r="U49" s="183">
        <v>118</v>
      </c>
      <c r="V49" s="183">
        <v>136</v>
      </c>
      <c r="W49" s="183">
        <v>129</v>
      </c>
      <c r="X49" s="246">
        <v>134</v>
      </c>
      <c r="Y49" s="246">
        <v>134</v>
      </c>
    </row>
    <row r="50" spans="1:25" ht="18" x14ac:dyDescent="0.25">
      <c r="A50" s="168" t="s">
        <v>174</v>
      </c>
      <c r="B50" s="167">
        <v>2210</v>
      </c>
      <c r="C50" s="167">
        <v>2230</v>
      </c>
      <c r="D50" s="167">
        <v>2623</v>
      </c>
      <c r="E50" s="167">
        <v>2798</v>
      </c>
      <c r="F50" s="167">
        <v>3335</v>
      </c>
      <c r="G50" s="167">
        <v>3426</v>
      </c>
      <c r="H50" s="167">
        <v>3462</v>
      </c>
      <c r="I50" s="167">
        <v>3628</v>
      </c>
      <c r="J50" s="167">
        <v>3702</v>
      </c>
      <c r="K50" s="167">
        <v>3721</v>
      </c>
      <c r="L50" s="167">
        <v>3410</v>
      </c>
      <c r="M50" s="167">
        <v>3513</v>
      </c>
      <c r="N50" s="167">
        <v>3646</v>
      </c>
      <c r="O50" s="167">
        <v>3592</v>
      </c>
      <c r="P50" s="167">
        <v>3640</v>
      </c>
      <c r="Q50" s="167">
        <v>3725</v>
      </c>
      <c r="R50" s="167">
        <v>3834</v>
      </c>
      <c r="S50" s="167">
        <v>3881</v>
      </c>
      <c r="T50" s="167">
        <v>4026</v>
      </c>
      <c r="U50" s="167">
        <v>4139</v>
      </c>
      <c r="V50" s="167">
        <v>4245</v>
      </c>
      <c r="W50" s="167">
        <v>4250</v>
      </c>
      <c r="X50" s="245">
        <v>4326</v>
      </c>
      <c r="Y50" s="245">
        <v>4504</v>
      </c>
    </row>
    <row r="51" spans="1:25" x14ac:dyDescent="0.25">
      <c r="A51" s="170" t="s">
        <v>101</v>
      </c>
      <c r="B51" s="183">
        <v>563</v>
      </c>
      <c r="C51" s="183">
        <v>547</v>
      </c>
      <c r="D51" s="183">
        <v>564</v>
      </c>
      <c r="E51" s="183">
        <v>612</v>
      </c>
      <c r="F51" s="183">
        <v>1053</v>
      </c>
      <c r="G51" s="183">
        <v>1121</v>
      </c>
      <c r="H51" s="183">
        <v>1053</v>
      </c>
      <c r="I51" s="183">
        <v>1069</v>
      </c>
      <c r="J51" s="183">
        <v>1046</v>
      </c>
      <c r="K51" s="183">
        <v>1029</v>
      </c>
      <c r="L51" s="183">
        <v>760</v>
      </c>
      <c r="M51" s="183">
        <v>799</v>
      </c>
      <c r="N51" s="183">
        <v>820</v>
      </c>
      <c r="O51" s="183">
        <v>827</v>
      </c>
      <c r="P51" s="183">
        <v>849</v>
      </c>
      <c r="Q51" s="183">
        <v>868</v>
      </c>
      <c r="R51" s="183">
        <v>902</v>
      </c>
      <c r="S51" s="183">
        <v>907</v>
      </c>
      <c r="T51" s="183">
        <v>912</v>
      </c>
      <c r="U51" s="183">
        <v>992</v>
      </c>
      <c r="V51" s="183">
        <v>1035</v>
      </c>
      <c r="W51" s="183">
        <v>1050</v>
      </c>
      <c r="X51" s="246">
        <v>1065</v>
      </c>
      <c r="Y51" s="246">
        <v>1094</v>
      </c>
    </row>
    <row r="52" spans="1:25" x14ac:dyDescent="0.25">
      <c r="A52" s="170" t="s">
        <v>175</v>
      </c>
      <c r="B52" s="183">
        <v>60</v>
      </c>
      <c r="C52" s="183">
        <v>60</v>
      </c>
      <c r="D52" s="183">
        <v>63</v>
      </c>
      <c r="E52" s="183">
        <v>80</v>
      </c>
      <c r="F52" s="183">
        <v>81</v>
      </c>
      <c r="G52" s="183">
        <v>80</v>
      </c>
      <c r="H52" s="183">
        <v>82</v>
      </c>
      <c r="I52" s="183">
        <v>82</v>
      </c>
      <c r="J52" s="183">
        <v>84</v>
      </c>
      <c r="K52" s="183">
        <v>87</v>
      </c>
      <c r="L52" s="183">
        <v>91</v>
      </c>
      <c r="M52" s="183">
        <v>92</v>
      </c>
      <c r="N52" s="183">
        <v>114</v>
      </c>
      <c r="O52" s="183">
        <v>113</v>
      </c>
      <c r="P52" s="183">
        <v>121</v>
      </c>
      <c r="Q52" s="183">
        <v>125</v>
      </c>
      <c r="R52" s="183">
        <v>137</v>
      </c>
      <c r="S52" s="183">
        <v>155</v>
      </c>
      <c r="T52" s="183">
        <v>164</v>
      </c>
      <c r="U52" s="183">
        <v>165</v>
      </c>
      <c r="V52" s="183">
        <v>165</v>
      </c>
      <c r="W52" s="183">
        <v>163</v>
      </c>
      <c r="X52" s="246">
        <v>163</v>
      </c>
      <c r="Y52" s="246">
        <v>170</v>
      </c>
    </row>
    <row r="53" spans="1:25" ht="19.5" x14ac:dyDescent="0.25">
      <c r="A53" s="170" t="s">
        <v>176</v>
      </c>
      <c r="B53" s="183">
        <v>292</v>
      </c>
      <c r="C53" s="183">
        <v>302</v>
      </c>
      <c r="D53" s="183">
        <v>323</v>
      </c>
      <c r="E53" s="183">
        <v>358</v>
      </c>
      <c r="F53" s="183">
        <v>362</v>
      </c>
      <c r="G53" s="183">
        <v>359</v>
      </c>
      <c r="H53" s="183">
        <v>373</v>
      </c>
      <c r="I53" s="183">
        <v>419</v>
      </c>
      <c r="J53" s="183">
        <v>446</v>
      </c>
      <c r="K53" s="183">
        <v>452</v>
      </c>
      <c r="L53" s="183">
        <v>454</v>
      </c>
      <c r="M53" s="183">
        <v>458</v>
      </c>
      <c r="N53" s="183">
        <v>470</v>
      </c>
      <c r="O53" s="183">
        <v>480</v>
      </c>
      <c r="P53" s="183">
        <v>487</v>
      </c>
      <c r="Q53" s="183">
        <v>491</v>
      </c>
      <c r="R53" s="183">
        <v>499</v>
      </c>
      <c r="S53" s="183">
        <v>503</v>
      </c>
      <c r="T53" s="183">
        <v>504</v>
      </c>
      <c r="U53" s="183">
        <v>505</v>
      </c>
      <c r="V53" s="183">
        <v>511</v>
      </c>
      <c r="W53" s="183">
        <v>514</v>
      </c>
      <c r="X53" s="246">
        <v>515</v>
      </c>
      <c r="Y53" s="246">
        <v>518</v>
      </c>
    </row>
    <row r="54" spans="1:25" ht="19.5" x14ac:dyDescent="0.25">
      <c r="A54" s="170" t="s">
        <v>177</v>
      </c>
      <c r="B54" s="183">
        <v>200</v>
      </c>
      <c r="C54" s="183">
        <v>204</v>
      </c>
      <c r="D54" s="183">
        <v>208</v>
      </c>
      <c r="E54" s="183">
        <v>206</v>
      </c>
      <c r="F54" s="183">
        <v>217</v>
      </c>
      <c r="G54" s="183">
        <v>219</v>
      </c>
      <c r="H54" s="183">
        <v>222</v>
      </c>
      <c r="I54" s="183">
        <v>223</v>
      </c>
      <c r="J54" s="183">
        <v>229</v>
      </c>
      <c r="K54" s="183">
        <v>222</v>
      </c>
      <c r="L54" s="183">
        <v>210</v>
      </c>
      <c r="M54" s="183">
        <v>224</v>
      </c>
      <c r="N54" s="183">
        <v>224</v>
      </c>
      <c r="O54" s="183">
        <v>233</v>
      </c>
      <c r="P54" s="183">
        <v>233</v>
      </c>
      <c r="Q54" s="183">
        <v>223</v>
      </c>
      <c r="R54" s="183">
        <v>239</v>
      </c>
      <c r="S54" s="183">
        <v>244</v>
      </c>
      <c r="T54" s="183">
        <v>271</v>
      </c>
      <c r="U54" s="183">
        <v>270</v>
      </c>
      <c r="V54" s="183">
        <v>272</v>
      </c>
      <c r="W54" s="183">
        <v>275</v>
      </c>
      <c r="X54" s="246">
        <v>275</v>
      </c>
      <c r="Y54" s="246">
        <v>279</v>
      </c>
    </row>
    <row r="55" spans="1:25" ht="19.5" x14ac:dyDescent="0.25">
      <c r="A55" s="170" t="s">
        <v>178</v>
      </c>
      <c r="B55" s="183">
        <v>267</v>
      </c>
      <c r="C55" s="183">
        <v>269</v>
      </c>
      <c r="D55" s="183">
        <v>275</v>
      </c>
      <c r="E55" s="183">
        <v>284</v>
      </c>
      <c r="F55" s="183">
        <v>347</v>
      </c>
      <c r="G55" s="183">
        <v>349</v>
      </c>
      <c r="H55" s="183">
        <v>350</v>
      </c>
      <c r="I55" s="183">
        <v>354</v>
      </c>
      <c r="J55" s="183">
        <v>357</v>
      </c>
      <c r="K55" s="183">
        <v>384</v>
      </c>
      <c r="L55" s="183">
        <v>386</v>
      </c>
      <c r="M55" s="183">
        <v>393</v>
      </c>
      <c r="N55" s="183">
        <v>406</v>
      </c>
      <c r="O55" s="183">
        <v>418</v>
      </c>
      <c r="P55" s="183">
        <v>428</v>
      </c>
      <c r="Q55" s="183">
        <v>430</v>
      </c>
      <c r="R55" s="183">
        <v>436</v>
      </c>
      <c r="S55" s="183">
        <v>449</v>
      </c>
      <c r="T55" s="183">
        <v>455</v>
      </c>
      <c r="U55" s="183">
        <v>455</v>
      </c>
      <c r="V55" s="183">
        <v>453</v>
      </c>
      <c r="W55" s="183">
        <v>430</v>
      </c>
      <c r="X55" s="246">
        <v>441</v>
      </c>
      <c r="Y55" s="246">
        <v>444</v>
      </c>
    </row>
    <row r="56" spans="1:25" x14ac:dyDescent="0.25">
      <c r="A56" s="176" t="s">
        <v>179</v>
      </c>
      <c r="B56" s="272" t="s">
        <v>107</v>
      </c>
      <c r="C56" s="272" t="s">
        <v>107</v>
      </c>
      <c r="D56" s="183">
        <v>341</v>
      </c>
      <c r="E56" s="183">
        <v>343</v>
      </c>
      <c r="F56" s="183">
        <v>344</v>
      </c>
      <c r="G56" s="183">
        <v>355</v>
      </c>
      <c r="H56" s="183">
        <v>370</v>
      </c>
      <c r="I56" s="183">
        <v>396</v>
      </c>
      <c r="J56" s="183">
        <v>407</v>
      </c>
      <c r="K56" s="183">
        <v>452</v>
      </c>
      <c r="L56" s="183">
        <v>471</v>
      </c>
      <c r="M56" s="183">
        <v>478</v>
      </c>
      <c r="N56" s="183">
        <v>533</v>
      </c>
      <c r="O56" s="183">
        <v>440</v>
      </c>
      <c r="P56" s="183">
        <v>439</v>
      </c>
      <c r="Q56" s="183">
        <v>489</v>
      </c>
      <c r="R56" s="183">
        <v>503</v>
      </c>
      <c r="S56" s="183">
        <v>497</v>
      </c>
      <c r="T56" s="183">
        <v>543</v>
      </c>
      <c r="U56" s="183">
        <v>559</v>
      </c>
      <c r="V56" s="183">
        <v>582</v>
      </c>
      <c r="W56" s="183">
        <v>634</v>
      </c>
      <c r="X56" s="246">
        <v>671</v>
      </c>
      <c r="Y56" s="246">
        <v>785</v>
      </c>
    </row>
    <row r="57" spans="1:25" x14ac:dyDescent="0.25">
      <c r="A57" s="176" t="s">
        <v>108</v>
      </c>
      <c r="B57" s="183">
        <v>828</v>
      </c>
      <c r="C57" s="183">
        <v>848</v>
      </c>
      <c r="D57" s="183">
        <v>849</v>
      </c>
      <c r="E57" s="183">
        <v>915</v>
      </c>
      <c r="F57" s="183">
        <v>931</v>
      </c>
      <c r="G57" s="183">
        <v>943</v>
      </c>
      <c r="H57" s="183">
        <v>1012</v>
      </c>
      <c r="I57" s="183">
        <v>1085</v>
      </c>
      <c r="J57" s="183">
        <v>1133</v>
      </c>
      <c r="K57" s="183">
        <v>1095</v>
      </c>
      <c r="L57" s="183">
        <v>1038</v>
      </c>
      <c r="M57" s="183">
        <v>1069</v>
      </c>
      <c r="N57" s="183">
        <v>1079</v>
      </c>
      <c r="O57" s="183">
        <v>1081</v>
      </c>
      <c r="P57" s="183">
        <v>1083</v>
      </c>
      <c r="Q57" s="183">
        <v>1099</v>
      </c>
      <c r="R57" s="183">
        <v>1118</v>
      </c>
      <c r="S57" s="183">
        <v>1126</v>
      </c>
      <c r="T57" s="183">
        <v>1177</v>
      </c>
      <c r="U57" s="183">
        <v>1193</v>
      </c>
      <c r="V57" s="183">
        <v>1227</v>
      </c>
      <c r="W57" s="183">
        <v>1184</v>
      </c>
      <c r="X57" s="246">
        <v>1196</v>
      </c>
      <c r="Y57" s="246">
        <v>1214</v>
      </c>
    </row>
    <row r="58" spans="1:25" ht="18" x14ac:dyDescent="0.25">
      <c r="A58" s="178" t="s">
        <v>180</v>
      </c>
      <c r="B58" s="167">
        <v>14092</v>
      </c>
      <c r="C58" s="167">
        <v>14218</v>
      </c>
      <c r="D58" s="167">
        <v>14378</v>
      </c>
      <c r="E58" s="167">
        <v>15369</v>
      </c>
      <c r="F58" s="167">
        <v>15423</v>
      </c>
      <c r="G58" s="167">
        <v>15626</v>
      </c>
      <c r="H58" s="167">
        <v>15817</v>
      </c>
      <c r="I58" s="167">
        <v>17004</v>
      </c>
      <c r="J58" s="167">
        <v>17532</v>
      </c>
      <c r="K58" s="167">
        <v>17464</v>
      </c>
      <c r="L58" s="167">
        <v>17884</v>
      </c>
      <c r="M58" s="167">
        <v>18240</v>
      </c>
      <c r="N58" s="167">
        <v>16420</v>
      </c>
      <c r="O58" s="167">
        <v>16400</v>
      </c>
      <c r="P58" s="167">
        <v>16520</v>
      </c>
      <c r="Q58" s="167">
        <v>16339</v>
      </c>
      <c r="R58" s="167">
        <v>16345</v>
      </c>
      <c r="S58" s="167">
        <v>16577</v>
      </c>
      <c r="T58" s="167">
        <v>16751</v>
      </c>
      <c r="U58" s="167">
        <v>16717</v>
      </c>
      <c r="V58" s="167">
        <v>16928</v>
      </c>
      <c r="W58" s="167">
        <v>16949</v>
      </c>
      <c r="X58" s="245">
        <v>17027</v>
      </c>
      <c r="Y58" s="245">
        <v>17047</v>
      </c>
    </row>
    <row r="59" spans="1:25" x14ac:dyDescent="0.25">
      <c r="A59" s="176" t="s">
        <v>110</v>
      </c>
      <c r="B59" s="183">
        <v>2213</v>
      </c>
      <c r="C59" s="183">
        <v>2241</v>
      </c>
      <c r="D59" s="183">
        <v>2269</v>
      </c>
      <c r="E59" s="183">
        <v>2331</v>
      </c>
      <c r="F59" s="183">
        <v>2365</v>
      </c>
      <c r="G59" s="183">
        <v>2420</v>
      </c>
      <c r="H59" s="183">
        <v>2478</v>
      </c>
      <c r="I59" s="183">
        <v>2872</v>
      </c>
      <c r="J59" s="183">
        <v>3283</v>
      </c>
      <c r="K59" s="183">
        <v>3347</v>
      </c>
      <c r="L59" s="183">
        <v>3367</v>
      </c>
      <c r="M59" s="183">
        <v>3562</v>
      </c>
      <c r="N59" s="183">
        <v>2487</v>
      </c>
      <c r="O59" s="183">
        <v>2470</v>
      </c>
      <c r="P59" s="183">
        <v>2494</v>
      </c>
      <c r="Q59" s="183">
        <v>2507</v>
      </c>
      <c r="R59" s="183">
        <v>2539</v>
      </c>
      <c r="S59" s="183">
        <v>2615</v>
      </c>
      <c r="T59" s="183">
        <v>2589</v>
      </c>
      <c r="U59" s="183">
        <v>2598</v>
      </c>
      <c r="V59" s="183">
        <v>2612</v>
      </c>
      <c r="W59" s="183">
        <v>2635</v>
      </c>
      <c r="X59" s="246">
        <v>2675</v>
      </c>
      <c r="Y59" s="246">
        <v>2687</v>
      </c>
    </row>
    <row r="60" spans="1:25" x14ac:dyDescent="0.25">
      <c r="A60" s="170" t="s">
        <v>111</v>
      </c>
      <c r="B60" s="183">
        <v>352</v>
      </c>
      <c r="C60" s="183">
        <v>360</v>
      </c>
      <c r="D60" s="183">
        <v>362</v>
      </c>
      <c r="E60" s="183">
        <v>355</v>
      </c>
      <c r="F60" s="183">
        <v>358</v>
      </c>
      <c r="G60" s="183">
        <v>360</v>
      </c>
      <c r="H60" s="183">
        <v>361</v>
      </c>
      <c r="I60" s="183">
        <v>394</v>
      </c>
      <c r="J60" s="183">
        <v>395</v>
      </c>
      <c r="K60" s="183">
        <v>395</v>
      </c>
      <c r="L60" s="183">
        <v>400</v>
      </c>
      <c r="M60" s="183">
        <v>402</v>
      </c>
      <c r="N60" s="183">
        <v>383</v>
      </c>
      <c r="O60" s="183">
        <v>387</v>
      </c>
      <c r="P60" s="183">
        <v>389</v>
      </c>
      <c r="Q60" s="183">
        <v>387</v>
      </c>
      <c r="R60" s="183">
        <v>388</v>
      </c>
      <c r="S60" s="183">
        <v>388</v>
      </c>
      <c r="T60" s="183">
        <v>388</v>
      </c>
      <c r="U60" s="183">
        <v>388</v>
      </c>
      <c r="V60" s="183">
        <v>386</v>
      </c>
      <c r="W60" s="183">
        <v>388</v>
      </c>
      <c r="X60" s="246">
        <v>391</v>
      </c>
      <c r="Y60" s="246">
        <v>391</v>
      </c>
    </row>
    <row r="61" spans="1:25" x14ac:dyDescent="0.25">
      <c r="A61" s="170" t="s">
        <v>112</v>
      </c>
      <c r="B61" s="183">
        <v>466</v>
      </c>
      <c r="C61" s="183">
        <v>469</v>
      </c>
      <c r="D61" s="183">
        <v>469</v>
      </c>
      <c r="E61" s="183">
        <v>510</v>
      </c>
      <c r="F61" s="183">
        <v>531</v>
      </c>
      <c r="G61" s="183">
        <v>539</v>
      </c>
      <c r="H61" s="183">
        <v>544</v>
      </c>
      <c r="I61" s="183">
        <v>525</v>
      </c>
      <c r="J61" s="183">
        <v>552</v>
      </c>
      <c r="K61" s="183">
        <v>557</v>
      </c>
      <c r="L61" s="183">
        <v>560</v>
      </c>
      <c r="M61" s="183">
        <v>560</v>
      </c>
      <c r="N61" s="183">
        <v>563</v>
      </c>
      <c r="O61" s="183">
        <v>541</v>
      </c>
      <c r="P61" s="183">
        <v>553</v>
      </c>
      <c r="Q61" s="183">
        <v>547</v>
      </c>
      <c r="R61" s="183">
        <v>549</v>
      </c>
      <c r="S61" s="183">
        <v>546</v>
      </c>
      <c r="T61" s="183">
        <v>523</v>
      </c>
      <c r="U61" s="183">
        <v>517</v>
      </c>
      <c r="V61" s="183">
        <v>514</v>
      </c>
      <c r="W61" s="183">
        <v>512</v>
      </c>
      <c r="X61" s="246">
        <v>511</v>
      </c>
      <c r="Y61" s="246">
        <v>492</v>
      </c>
    </row>
    <row r="62" spans="1:25" x14ac:dyDescent="0.25">
      <c r="A62" s="170" t="s">
        <v>113</v>
      </c>
      <c r="B62" s="183">
        <v>1679</v>
      </c>
      <c r="C62" s="183">
        <v>1707</v>
      </c>
      <c r="D62" s="183">
        <v>1734</v>
      </c>
      <c r="E62" s="183">
        <v>1770</v>
      </c>
      <c r="F62" s="183">
        <v>1820</v>
      </c>
      <c r="G62" s="183">
        <v>1842</v>
      </c>
      <c r="H62" s="183">
        <v>1854</v>
      </c>
      <c r="I62" s="183">
        <v>1893</v>
      </c>
      <c r="J62" s="183">
        <v>1908</v>
      </c>
      <c r="K62" s="183">
        <v>1936</v>
      </c>
      <c r="L62" s="183">
        <v>1935</v>
      </c>
      <c r="M62" s="183">
        <v>1953</v>
      </c>
      <c r="N62" s="183">
        <v>1966</v>
      </c>
      <c r="O62" s="183">
        <v>1979</v>
      </c>
      <c r="P62" s="183">
        <v>1977</v>
      </c>
      <c r="Q62" s="183">
        <v>1993</v>
      </c>
      <c r="R62" s="183">
        <v>1975</v>
      </c>
      <c r="S62" s="183">
        <v>1979</v>
      </c>
      <c r="T62" s="183">
        <v>1994</v>
      </c>
      <c r="U62" s="183">
        <v>1999</v>
      </c>
      <c r="V62" s="183">
        <v>2012</v>
      </c>
      <c r="W62" s="183">
        <v>2036</v>
      </c>
      <c r="X62" s="246">
        <v>2061</v>
      </c>
      <c r="Y62" s="246">
        <v>2083</v>
      </c>
    </row>
    <row r="63" spans="1:25" x14ac:dyDescent="0.25">
      <c r="A63" s="170" t="s">
        <v>114</v>
      </c>
      <c r="B63" s="183">
        <v>658</v>
      </c>
      <c r="C63" s="183">
        <v>660</v>
      </c>
      <c r="D63" s="183">
        <v>672</v>
      </c>
      <c r="E63" s="183">
        <v>691</v>
      </c>
      <c r="F63" s="183">
        <v>717</v>
      </c>
      <c r="G63" s="183">
        <v>733</v>
      </c>
      <c r="H63" s="183">
        <v>743</v>
      </c>
      <c r="I63" s="183">
        <v>973</v>
      </c>
      <c r="J63" s="183">
        <v>1008</v>
      </c>
      <c r="K63" s="183">
        <v>999</v>
      </c>
      <c r="L63" s="183">
        <v>1020</v>
      </c>
      <c r="M63" s="183">
        <v>1020</v>
      </c>
      <c r="N63" s="183">
        <v>857</v>
      </c>
      <c r="O63" s="183">
        <v>833</v>
      </c>
      <c r="P63" s="183">
        <v>832</v>
      </c>
      <c r="Q63" s="183">
        <v>809</v>
      </c>
      <c r="R63" s="183">
        <v>808</v>
      </c>
      <c r="S63" s="183">
        <v>806</v>
      </c>
      <c r="T63" s="183">
        <v>887</v>
      </c>
      <c r="U63" s="183">
        <v>856</v>
      </c>
      <c r="V63" s="183">
        <v>995</v>
      </c>
      <c r="W63" s="183">
        <v>1009</v>
      </c>
      <c r="X63" s="246">
        <v>1021</v>
      </c>
      <c r="Y63" s="246">
        <v>1018</v>
      </c>
    </row>
    <row r="64" spans="1:25" x14ac:dyDescent="0.25">
      <c r="A64" s="170" t="s">
        <v>115</v>
      </c>
      <c r="B64" s="183">
        <v>632</v>
      </c>
      <c r="C64" s="183">
        <v>636</v>
      </c>
      <c r="D64" s="183">
        <v>647</v>
      </c>
      <c r="E64" s="183">
        <v>658</v>
      </c>
      <c r="F64" s="183">
        <v>673</v>
      </c>
      <c r="G64" s="183">
        <v>682</v>
      </c>
      <c r="H64" s="183">
        <v>691</v>
      </c>
      <c r="I64" s="183">
        <v>698</v>
      </c>
      <c r="J64" s="183">
        <v>701</v>
      </c>
      <c r="K64" s="183">
        <v>709</v>
      </c>
      <c r="L64" s="183">
        <v>714</v>
      </c>
      <c r="M64" s="183">
        <v>717</v>
      </c>
      <c r="N64" s="183">
        <v>725</v>
      </c>
      <c r="O64" s="183">
        <v>726</v>
      </c>
      <c r="P64" s="183">
        <v>736</v>
      </c>
      <c r="Q64" s="183">
        <v>745</v>
      </c>
      <c r="R64" s="183">
        <v>753</v>
      </c>
      <c r="S64" s="183">
        <v>758</v>
      </c>
      <c r="T64" s="183">
        <v>759</v>
      </c>
      <c r="U64" s="183">
        <v>768</v>
      </c>
      <c r="V64" s="183">
        <v>775</v>
      </c>
      <c r="W64" s="183">
        <v>775</v>
      </c>
      <c r="X64" s="246">
        <v>770</v>
      </c>
      <c r="Y64" s="246">
        <v>762</v>
      </c>
    </row>
    <row r="65" spans="1:25" x14ac:dyDescent="0.25">
      <c r="A65" s="170" t="s">
        <v>116</v>
      </c>
      <c r="B65" s="183">
        <v>1137</v>
      </c>
      <c r="C65" s="183">
        <v>1144</v>
      </c>
      <c r="D65" s="183">
        <v>1192</v>
      </c>
      <c r="E65" s="183">
        <v>1231</v>
      </c>
      <c r="F65" s="183">
        <v>1237</v>
      </c>
      <c r="G65" s="183">
        <v>1172</v>
      </c>
      <c r="H65" s="183">
        <v>1209</v>
      </c>
      <c r="I65" s="183">
        <v>1636</v>
      </c>
      <c r="J65" s="183">
        <v>1664</v>
      </c>
      <c r="K65" s="183">
        <v>1423</v>
      </c>
      <c r="L65" s="183">
        <v>1528</v>
      </c>
      <c r="M65" s="183">
        <v>1501</v>
      </c>
      <c r="N65" s="183">
        <v>1479</v>
      </c>
      <c r="O65" s="183">
        <v>1444</v>
      </c>
      <c r="P65" s="183">
        <v>1459</v>
      </c>
      <c r="Q65" s="183">
        <v>1250</v>
      </c>
      <c r="R65" s="183">
        <v>1146</v>
      </c>
      <c r="S65" s="183">
        <v>1154</v>
      </c>
      <c r="T65" s="183">
        <v>1238</v>
      </c>
      <c r="U65" s="183">
        <v>1205</v>
      </c>
      <c r="V65" s="183">
        <v>1227</v>
      </c>
      <c r="W65" s="183">
        <v>1222</v>
      </c>
      <c r="X65" s="246">
        <v>1234</v>
      </c>
      <c r="Y65" s="246">
        <v>1249</v>
      </c>
    </row>
    <row r="66" spans="1:25" x14ac:dyDescent="0.25">
      <c r="A66" s="170" t="s">
        <v>117</v>
      </c>
      <c r="B66" s="183">
        <v>803</v>
      </c>
      <c r="C66" s="183">
        <v>799</v>
      </c>
      <c r="D66" s="183">
        <v>804</v>
      </c>
      <c r="E66" s="183">
        <v>1393</v>
      </c>
      <c r="F66" s="183">
        <v>1393</v>
      </c>
      <c r="G66" s="183">
        <v>1394</v>
      </c>
      <c r="H66" s="183">
        <v>1350</v>
      </c>
      <c r="I66" s="183">
        <v>1350</v>
      </c>
      <c r="J66" s="183">
        <v>1306</v>
      </c>
      <c r="K66" s="183">
        <v>1286</v>
      </c>
      <c r="L66" s="183">
        <v>1287</v>
      </c>
      <c r="M66" s="183">
        <v>1285</v>
      </c>
      <c r="N66" s="183">
        <v>850</v>
      </c>
      <c r="O66" s="183">
        <v>846</v>
      </c>
      <c r="P66" s="183">
        <v>858</v>
      </c>
      <c r="Q66" s="183">
        <v>849</v>
      </c>
      <c r="R66" s="183">
        <v>832</v>
      </c>
      <c r="S66" s="183">
        <v>825</v>
      </c>
      <c r="T66" s="183">
        <v>856</v>
      </c>
      <c r="U66" s="183">
        <v>821</v>
      </c>
      <c r="V66" s="183">
        <v>823</v>
      </c>
      <c r="W66" s="183">
        <v>816</v>
      </c>
      <c r="X66" s="246">
        <v>838</v>
      </c>
      <c r="Y66" s="246">
        <v>823</v>
      </c>
    </row>
    <row r="67" spans="1:25" x14ac:dyDescent="0.25">
      <c r="A67" s="170" t="s">
        <v>118</v>
      </c>
      <c r="B67" s="183">
        <v>1334</v>
      </c>
      <c r="C67" s="183">
        <v>1351</v>
      </c>
      <c r="D67" s="183">
        <v>1336</v>
      </c>
      <c r="E67" s="183">
        <v>1362</v>
      </c>
      <c r="F67" s="183">
        <v>1362</v>
      </c>
      <c r="G67" s="183">
        <v>1375</v>
      </c>
      <c r="H67" s="183">
        <v>1357</v>
      </c>
      <c r="I67" s="183">
        <v>1382</v>
      </c>
      <c r="J67" s="183">
        <v>1404</v>
      </c>
      <c r="K67" s="183">
        <v>1486</v>
      </c>
      <c r="L67" s="183">
        <v>1497</v>
      </c>
      <c r="M67" s="183">
        <v>1603</v>
      </c>
      <c r="N67" s="183">
        <v>1632</v>
      </c>
      <c r="O67" s="183">
        <v>1653</v>
      </c>
      <c r="P67" s="183">
        <v>1676</v>
      </c>
      <c r="Q67" s="183">
        <v>1673</v>
      </c>
      <c r="R67" s="183">
        <v>1749</v>
      </c>
      <c r="S67" s="183">
        <v>1818</v>
      </c>
      <c r="T67" s="183">
        <v>1849</v>
      </c>
      <c r="U67" s="183">
        <v>1881</v>
      </c>
      <c r="V67" s="183">
        <v>1879</v>
      </c>
      <c r="W67" s="183">
        <v>1834</v>
      </c>
      <c r="X67" s="246">
        <v>1822</v>
      </c>
      <c r="Y67" s="246">
        <v>1810</v>
      </c>
    </row>
    <row r="68" spans="1:25" x14ac:dyDescent="0.25">
      <c r="A68" s="170" t="s">
        <v>119</v>
      </c>
      <c r="B68" s="183">
        <v>1067</v>
      </c>
      <c r="C68" s="183">
        <v>1067</v>
      </c>
      <c r="D68" s="183">
        <v>1071</v>
      </c>
      <c r="E68" s="183">
        <v>1083</v>
      </c>
      <c r="F68" s="183">
        <v>1108</v>
      </c>
      <c r="G68" s="183">
        <v>1126</v>
      </c>
      <c r="H68" s="183">
        <v>1138</v>
      </c>
      <c r="I68" s="183">
        <v>1143</v>
      </c>
      <c r="J68" s="183">
        <v>1148</v>
      </c>
      <c r="K68" s="183">
        <v>1165</v>
      </c>
      <c r="L68" s="183">
        <v>1173</v>
      </c>
      <c r="M68" s="183">
        <v>1173</v>
      </c>
      <c r="N68" s="183">
        <v>1165</v>
      </c>
      <c r="O68" s="183">
        <v>1180</v>
      </c>
      <c r="P68" s="183">
        <v>1183</v>
      </c>
      <c r="Q68" s="183">
        <v>1183</v>
      </c>
      <c r="R68" s="183">
        <v>1183</v>
      </c>
      <c r="S68" s="183">
        <v>1195</v>
      </c>
      <c r="T68" s="183">
        <v>1194</v>
      </c>
      <c r="U68" s="183">
        <v>1192</v>
      </c>
      <c r="V68" s="183">
        <v>1195</v>
      </c>
      <c r="W68" s="183">
        <v>1201</v>
      </c>
      <c r="X68" s="246">
        <v>1202</v>
      </c>
      <c r="Y68" s="246">
        <v>1206</v>
      </c>
    </row>
    <row r="69" spans="1:25" x14ac:dyDescent="0.25">
      <c r="A69" s="170" t="s">
        <v>120</v>
      </c>
      <c r="B69" s="183">
        <v>678</v>
      </c>
      <c r="C69" s="183">
        <v>702</v>
      </c>
      <c r="D69" s="183">
        <v>720</v>
      </c>
      <c r="E69" s="183">
        <v>729</v>
      </c>
      <c r="F69" s="183">
        <v>739</v>
      </c>
      <c r="G69" s="183">
        <v>764</v>
      </c>
      <c r="H69" s="183">
        <v>773</v>
      </c>
      <c r="I69" s="183">
        <v>784</v>
      </c>
      <c r="J69" s="183">
        <v>787</v>
      </c>
      <c r="K69" s="183">
        <v>787</v>
      </c>
      <c r="L69" s="183">
        <v>822</v>
      </c>
      <c r="M69" s="183">
        <v>857</v>
      </c>
      <c r="N69" s="183">
        <v>856</v>
      </c>
      <c r="O69" s="183">
        <v>857</v>
      </c>
      <c r="P69" s="183">
        <v>857</v>
      </c>
      <c r="Q69" s="183">
        <v>879</v>
      </c>
      <c r="R69" s="183">
        <v>882</v>
      </c>
      <c r="S69" s="183">
        <v>883</v>
      </c>
      <c r="T69" s="183">
        <v>884</v>
      </c>
      <c r="U69" s="183">
        <v>885</v>
      </c>
      <c r="V69" s="183">
        <v>887</v>
      </c>
      <c r="W69" s="183">
        <v>887</v>
      </c>
      <c r="X69" s="246">
        <v>885</v>
      </c>
      <c r="Y69" s="246">
        <v>884</v>
      </c>
    </row>
    <row r="70" spans="1:25" x14ac:dyDescent="0.25">
      <c r="A70" s="170" t="s">
        <v>121</v>
      </c>
      <c r="B70" s="183">
        <v>1192</v>
      </c>
      <c r="C70" s="183">
        <v>1180</v>
      </c>
      <c r="D70" s="183">
        <v>1183</v>
      </c>
      <c r="E70" s="183">
        <v>1331</v>
      </c>
      <c r="F70" s="183">
        <v>1315</v>
      </c>
      <c r="G70" s="183">
        <v>1328</v>
      </c>
      <c r="H70" s="183">
        <v>1336</v>
      </c>
      <c r="I70" s="183">
        <v>1350</v>
      </c>
      <c r="J70" s="183">
        <v>1355</v>
      </c>
      <c r="K70" s="183">
        <v>1355</v>
      </c>
      <c r="L70" s="183">
        <v>1356</v>
      </c>
      <c r="M70" s="183">
        <v>1375</v>
      </c>
      <c r="N70" s="183">
        <v>1405</v>
      </c>
      <c r="O70" s="183">
        <v>1430</v>
      </c>
      <c r="P70" s="183">
        <v>1446</v>
      </c>
      <c r="Q70" s="183">
        <v>1451</v>
      </c>
      <c r="R70" s="183">
        <v>1477</v>
      </c>
      <c r="S70" s="183">
        <v>1480</v>
      </c>
      <c r="T70" s="183">
        <v>1489</v>
      </c>
      <c r="U70" s="183">
        <v>1499</v>
      </c>
      <c r="V70" s="183">
        <v>1502</v>
      </c>
      <c r="W70" s="183">
        <v>1526</v>
      </c>
      <c r="X70" s="246">
        <v>1529</v>
      </c>
      <c r="Y70" s="246">
        <v>1536</v>
      </c>
    </row>
    <row r="71" spans="1:25" x14ac:dyDescent="0.25">
      <c r="A71" s="170" t="s">
        <v>122</v>
      </c>
      <c r="B71" s="183">
        <v>1207</v>
      </c>
      <c r="C71" s="183">
        <v>1223</v>
      </c>
      <c r="D71" s="183">
        <v>1235</v>
      </c>
      <c r="E71" s="183">
        <v>1235</v>
      </c>
      <c r="F71" s="183">
        <v>1116</v>
      </c>
      <c r="G71" s="183">
        <v>1161</v>
      </c>
      <c r="H71" s="183">
        <v>1250</v>
      </c>
      <c r="I71" s="183">
        <v>1244</v>
      </c>
      <c r="J71" s="183">
        <v>1247</v>
      </c>
      <c r="K71" s="183">
        <v>1248</v>
      </c>
      <c r="L71" s="183">
        <v>1457</v>
      </c>
      <c r="M71" s="183">
        <v>1461</v>
      </c>
      <c r="N71" s="183">
        <v>1339</v>
      </c>
      <c r="O71" s="183">
        <v>1340</v>
      </c>
      <c r="P71" s="183">
        <v>1342</v>
      </c>
      <c r="Q71" s="183">
        <v>1348</v>
      </c>
      <c r="R71" s="183">
        <v>1347</v>
      </c>
      <c r="S71" s="183">
        <v>1390</v>
      </c>
      <c r="T71" s="183">
        <v>1378</v>
      </c>
      <c r="U71" s="183">
        <v>1388</v>
      </c>
      <c r="V71" s="183">
        <v>1381</v>
      </c>
      <c r="W71" s="183">
        <v>1374</v>
      </c>
      <c r="X71" s="246">
        <v>1364</v>
      </c>
      <c r="Y71" s="246">
        <v>1379</v>
      </c>
    </row>
    <row r="72" spans="1:25" x14ac:dyDescent="0.25">
      <c r="A72" s="170" t="s">
        <v>123</v>
      </c>
      <c r="B72" s="183">
        <v>674</v>
      </c>
      <c r="C72" s="183">
        <v>679</v>
      </c>
      <c r="D72" s="183">
        <v>684</v>
      </c>
      <c r="E72" s="183">
        <v>690</v>
      </c>
      <c r="F72" s="183">
        <v>689</v>
      </c>
      <c r="G72" s="183">
        <v>730</v>
      </c>
      <c r="H72" s="183">
        <v>733</v>
      </c>
      <c r="I72" s="183">
        <v>760</v>
      </c>
      <c r="J72" s="183">
        <v>774</v>
      </c>
      <c r="K72" s="183">
        <v>771</v>
      </c>
      <c r="L72" s="183">
        <v>768</v>
      </c>
      <c r="M72" s="183">
        <v>771</v>
      </c>
      <c r="N72" s="183">
        <v>713</v>
      </c>
      <c r="O72" s="183">
        <v>714</v>
      </c>
      <c r="P72" s="183">
        <v>718</v>
      </c>
      <c r="Q72" s="183">
        <v>718</v>
      </c>
      <c r="R72" s="183">
        <v>717</v>
      </c>
      <c r="S72" s="183">
        <v>740</v>
      </c>
      <c r="T72" s="183">
        <v>723</v>
      </c>
      <c r="U72" s="183">
        <v>720</v>
      </c>
      <c r="V72" s="183">
        <v>740</v>
      </c>
      <c r="W72" s="183">
        <v>734</v>
      </c>
      <c r="X72" s="246">
        <v>724</v>
      </c>
      <c r="Y72" s="246">
        <v>727</v>
      </c>
    </row>
    <row r="73" spans="1:25" ht="18" x14ac:dyDescent="0.25">
      <c r="A73" s="168" t="s">
        <v>124</v>
      </c>
      <c r="B73" s="167">
        <v>5108</v>
      </c>
      <c r="C73" s="167">
        <v>5124</v>
      </c>
      <c r="D73" s="167">
        <v>5186</v>
      </c>
      <c r="E73" s="167">
        <v>5432</v>
      </c>
      <c r="F73" s="167">
        <v>5810</v>
      </c>
      <c r="G73" s="167">
        <v>6036</v>
      </c>
      <c r="H73" s="167">
        <v>6215</v>
      </c>
      <c r="I73" s="167">
        <v>6650</v>
      </c>
      <c r="J73" s="167">
        <v>6805</v>
      </c>
      <c r="K73" s="167">
        <v>6952</v>
      </c>
      <c r="L73" s="167">
        <v>7314</v>
      </c>
      <c r="M73" s="167">
        <v>7410</v>
      </c>
      <c r="N73" s="167">
        <v>7180</v>
      </c>
      <c r="O73" s="167">
        <v>7178</v>
      </c>
      <c r="P73" s="167">
        <v>7190</v>
      </c>
      <c r="Q73" s="167">
        <v>7280</v>
      </c>
      <c r="R73" s="167">
        <v>7492</v>
      </c>
      <c r="S73" s="167">
        <v>7559</v>
      </c>
      <c r="T73" s="167">
        <v>7493</v>
      </c>
      <c r="U73" s="167">
        <v>7571</v>
      </c>
      <c r="V73" s="167">
        <v>7534</v>
      </c>
      <c r="W73" s="167">
        <v>7646</v>
      </c>
      <c r="X73" s="245">
        <v>7728</v>
      </c>
      <c r="Y73" s="245">
        <v>7710</v>
      </c>
    </row>
    <row r="74" spans="1:25" x14ac:dyDescent="0.25">
      <c r="A74" s="170" t="s">
        <v>125</v>
      </c>
      <c r="B74" s="183">
        <v>612</v>
      </c>
      <c r="C74" s="183">
        <v>628</v>
      </c>
      <c r="D74" s="183">
        <v>606</v>
      </c>
      <c r="E74" s="183">
        <v>662</v>
      </c>
      <c r="F74" s="183">
        <v>663</v>
      </c>
      <c r="G74" s="183">
        <v>645</v>
      </c>
      <c r="H74" s="183">
        <v>646</v>
      </c>
      <c r="I74" s="183">
        <v>650</v>
      </c>
      <c r="J74" s="183">
        <v>706</v>
      </c>
      <c r="K74" s="183">
        <v>719</v>
      </c>
      <c r="L74" s="183">
        <v>746</v>
      </c>
      <c r="M74" s="183">
        <v>748</v>
      </c>
      <c r="N74" s="183">
        <v>735</v>
      </c>
      <c r="O74" s="183">
        <v>738</v>
      </c>
      <c r="P74" s="183">
        <v>740</v>
      </c>
      <c r="Q74" s="183">
        <v>744</v>
      </c>
      <c r="R74" s="183">
        <v>744</v>
      </c>
      <c r="S74" s="183">
        <v>748</v>
      </c>
      <c r="T74" s="183">
        <v>748</v>
      </c>
      <c r="U74" s="183">
        <v>746</v>
      </c>
      <c r="V74" s="183">
        <v>747</v>
      </c>
      <c r="W74" s="183">
        <v>759</v>
      </c>
      <c r="X74" s="246">
        <v>727</v>
      </c>
      <c r="Y74" s="246">
        <v>713</v>
      </c>
    </row>
    <row r="75" spans="1:25" x14ac:dyDescent="0.25">
      <c r="A75" s="170" t="s">
        <v>126</v>
      </c>
      <c r="B75" s="183">
        <v>1614</v>
      </c>
      <c r="C75" s="183">
        <v>1618</v>
      </c>
      <c r="D75" s="183">
        <v>1635</v>
      </c>
      <c r="E75" s="183">
        <v>1658</v>
      </c>
      <c r="F75" s="183">
        <v>1931</v>
      </c>
      <c r="G75" s="183">
        <v>1998</v>
      </c>
      <c r="H75" s="183">
        <v>2069</v>
      </c>
      <c r="I75" s="183">
        <v>2262</v>
      </c>
      <c r="J75" s="183">
        <v>2282</v>
      </c>
      <c r="K75" s="183">
        <v>2287</v>
      </c>
      <c r="L75" s="183">
        <v>2308</v>
      </c>
      <c r="M75" s="183">
        <v>2328</v>
      </c>
      <c r="N75" s="183">
        <v>2339</v>
      </c>
      <c r="O75" s="183">
        <v>2308</v>
      </c>
      <c r="P75" s="183">
        <v>2310</v>
      </c>
      <c r="Q75" s="183">
        <v>2355</v>
      </c>
      <c r="R75" s="183">
        <v>2491</v>
      </c>
      <c r="S75" s="183">
        <v>2586</v>
      </c>
      <c r="T75" s="183">
        <v>2647</v>
      </c>
      <c r="U75" s="183">
        <v>2673</v>
      </c>
      <c r="V75" s="183">
        <v>2642</v>
      </c>
      <c r="W75" s="183">
        <v>2694</v>
      </c>
      <c r="X75" s="246">
        <v>2770</v>
      </c>
      <c r="Y75" s="246">
        <v>2710</v>
      </c>
    </row>
    <row r="76" spans="1:25" x14ac:dyDescent="0.25">
      <c r="A76" s="170" t="s">
        <v>127</v>
      </c>
      <c r="B76" s="183">
        <v>1610</v>
      </c>
      <c r="C76" s="183">
        <v>1608</v>
      </c>
      <c r="D76" s="183">
        <v>1614</v>
      </c>
      <c r="E76" s="183">
        <v>1660</v>
      </c>
      <c r="F76" s="183">
        <v>1692</v>
      </c>
      <c r="G76" s="183">
        <v>1865</v>
      </c>
      <c r="H76" s="183">
        <v>1940</v>
      </c>
      <c r="I76" s="183">
        <v>2040</v>
      </c>
      <c r="J76" s="183">
        <v>2082</v>
      </c>
      <c r="K76" s="183">
        <v>2202</v>
      </c>
      <c r="L76" s="183">
        <v>2454</v>
      </c>
      <c r="M76" s="183">
        <v>2517</v>
      </c>
      <c r="N76" s="183">
        <v>2361</v>
      </c>
      <c r="O76" s="183">
        <v>2383</v>
      </c>
      <c r="P76" s="183">
        <v>2400</v>
      </c>
      <c r="Q76" s="183">
        <v>2417</v>
      </c>
      <c r="R76" s="183">
        <v>2433</v>
      </c>
      <c r="S76" s="183">
        <v>2401</v>
      </c>
      <c r="T76" s="183">
        <v>2273</v>
      </c>
      <c r="U76" s="183">
        <v>2303</v>
      </c>
      <c r="V76" s="183">
        <v>2287</v>
      </c>
      <c r="W76" s="183">
        <v>2323</v>
      </c>
      <c r="X76" s="246">
        <v>2346</v>
      </c>
      <c r="Y76" s="246">
        <v>2371</v>
      </c>
    </row>
    <row r="77" spans="1:25" x14ac:dyDescent="0.25">
      <c r="A77" s="179" t="s">
        <v>79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184"/>
      <c r="P77" s="183"/>
      <c r="Q77" s="183"/>
      <c r="R77" s="183"/>
      <c r="S77" s="183"/>
      <c r="T77" s="183"/>
      <c r="U77" s="183"/>
      <c r="V77" s="183"/>
      <c r="W77" s="183"/>
      <c r="X77" s="246"/>
      <c r="Y77" s="246"/>
    </row>
    <row r="78" spans="1:25" ht="29.25" x14ac:dyDescent="0.25">
      <c r="A78" s="175" t="s">
        <v>181</v>
      </c>
      <c r="B78" s="183">
        <v>683</v>
      </c>
      <c r="C78" s="183">
        <v>680</v>
      </c>
      <c r="D78" s="183">
        <v>686</v>
      </c>
      <c r="E78" s="183">
        <v>671</v>
      </c>
      <c r="F78" s="183">
        <v>692</v>
      </c>
      <c r="G78" s="183">
        <v>793</v>
      </c>
      <c r="H78" s="183">
        <v>845</v>
      </c>
      <c r="I78" s="183">
        <v>903</v>
      </c>
      <c r="J78" s="183">
        <v>919</v>
      </c>
      <c r="K78" s="183">
        <v>1006</v>
      </c>
      <c r="L78" s="183">
        <v>1036</v>
      </c>
      <c r="M78" s="183">
        <v>1071</v>
      </c>
      <c r="N78" s="183">
        <v>897</v>
      </c>
      <c r="O78" s="183">
        <v>901</v>
      </c>
      <c r="P78" s="183">
        <v>907</v>
      </c>
      <c r="Q78" s="183">
        <v>915</v>
      </c>
      <c r="R78" s="183">
        <v>923</v>
      </c>
      <c r="S78" s="183">
        <v>894</v>
      </c>
      <c r="T78" s="183">
        <v>898</v>
      </c>
      <c r="U78" s="183">
        <v>914</v>
      </c>
      <c r="V78" s="183">
        <v>960</v>
      </c>
      <c r="W78" s="183">
        <v>972</v>
      </c>
      <c r="X78" s="246">
        <v>998</v>
      </c>
      <c r="Y78" s="246">
        <v>1002</v>
      </c>
    </row>
    <row r="79" spans="1:25" ht="19.5" x14ac:dyDescent="0.25">
      <c r="A79" s="175" t="s">
        <v>129</v>
      </c>
      <c r="B79" s="183">
        <v>271</v>
      </c>
      <c r="C79" s="183">
        <v>272</v>
      </c>
      <c r="D79" s="183">
        <v>268</v>
      </c>
      <c r="E79" s="183">
        <v>312</v>
      </c>
      <c r="F79" s="183">
        <v>321</v>
      </c>
      <c r="G79" s="183">
        <v>331</v>
      </c>
      <c r="H79" s="183">
        <v>345</v>
      </c>
      <c r="I79" s="183">
        <v>351</v>
      </c>
      <c r="J79" s="183">
        <v>352</v>
      </c>
      <c r="K79" s="183">
        <v>377</v>
      </c>
      <c r="L79" s="183">
        <v>386</v>
      </c>
      <c r="M79" s="183">
        <v>388</v>
      </c>
      <c r="N79" s="183">
        <v>394</v>
      </c>
      <c r="O79" s="183">
        <v>403</v>
      </c>
      <c r="P79" s="183">
        <v>411</v>
      </c>
      <c r="Q79" s="183">
        <v>418</v>
      </c>
      <c r="R79" s="183">
        <v>434</v>
      </c>
      <c r="S79" s="183">
        <v>438</v>
      </c>
      <c r="T79" s="183">
        <v>453</v>
      </c>
      <c r="U79" s="183">
        <v>464</v>
      </c>
      <c r="V79" s="183">
        <v>464</v>
      </c>
      <c r="W79" s="183">
        <v>475</v>
      </c>
      <c r="X79" s="246">
        <v>475</v>
      </c>
      <c r="Y79" s="246">
        <v>475</v>
      </c>
    </row>
    <row r="80" spans="1:25" ht="19.5" x14ac:dyDescent="0.25">
      <c r="A80" s="175" t="s">
        <v>182</v>
      </c>
      <c r="B80" s="183">
        <v>656</v>
      </c>
      <c r="C80" s="183">
        <v>656</v>
      </c>
      <c r="D80" s="183">
        <v>660</v>
      </c>
      <c r="E80" s="183">
        <v>677</v>
      </c>
      <c r="F80" s="183">
        <v>679</v>
      </c>
      <c r="G80" s="183">
        <v>741</v>
      </c>
      <c r="H80" s="183">
        <v>750</v>
      </c>
      <c r="I80" s="183">
        <v>786</v>
      </c>
      <c r="J80" s="183">
        <v>811</v>
      </c>
      <c r="K80" s="183">
        <v>819</v>
      </c>
      <c r="L80" s="183">
        <v>1032</v>
      </c>
      <c r="M80" s="183">
        <v>1058</v>
      </c>
      <c r="N80" s="183">
        <v>1070</v>
      </c>
      <c r="O80" s="183">
        <v>1079</v>
      </c>
      <c r="P80" s="183">
        <v>1082</v>
      </c>
      <c r="Q80" s="183">
        <v>1084</v>
      </c>
      <c r="R80" s="183">
        <v>1076</v>
      </c>
      <c r="S80" s="183">
        <v>1069</v>
      </c>
      <c r="T80" s="183">
        <v>922</v>
      </c>
      <c r="U80" s="183">
        <v>925</v>
      </c>
      <c r="V80" s="183">
        <v>863</v>
      </c>
      <c r="W80" s="183">
        <v>876</v>
      </c>
      <c r="X80" s="246">
        <v>873</v>
      </c>
      <c r="Y80" s="246">
        <v>894</v>
      </c>
    </row>
    <row r="81" spans="1:25" x14ac:dyDescent="0.25">
      <c r="A81" s="170" t="s">
        <v>132</v>
      </c>
      <c r="B81" s="183">
        <v>1272</v>
      </c>
      <c r="C81" s="183">
        <v>1270</v>
      </c>
      <c r="D81" s="183">
        <v>1331</v>
      </c>
      <c r="E81" s="183">
        <v>1452</v>
      </c>
      <c r="F81" s="183">
        <v>1524</v>
      </c>
      <c r="G81" s="183">
        <v>1528</v>
      </c>
      <c r="H81" s="183">
        <v>1560</v>
      </c>
      <c r="I81" s="183">
        <v>1698</v>
      </c>
      <c r="J81" s="183">
        <v>1735</v>
      </c>
      <c r="K81" s="183">
        <v>1744</v>
      </c>
      <c r="L81" s="183">
        <v>1806</v>
      </c>
      <c r="M81" s="183">
        <v>1817</v>
      </c>
      <c r="N81" s="183">
        <v>1745</v>
      </c>
      <c r="O81" s="183">
        <v>1749</v>
      </c>
      <c r="P81" s="183">
        <v>1740</v>
      </c>
      <c r="Q81" s="183">
        <v>1764</v>
      </c>
      <c r="R81" s="183">
        <v>1824</v>
      </c>
      <c r="S81" s="183">
        <v>1824</v>
      </c>
      <c r="T81" s="183">
        <v>1825</v>
      </c>
      <c r="U81" s="183">
        <v>1849</v>
      </c>
      <c r="V81" s="183">
        <v>1858</v>
      </c>
      <c r="W81" s="183">
        <v>1870</v>
      </c>
      <c r="X81" s="246">
        <v>1885</v>
      </c>
      <c r="Y81" s="246">
        <v>1916</v>
      </c>
    </row>
    <row r="82" spans="1:25" ht="18" x14ac:dyDescent="0.25">
      <c r="A82" s="168" t="s">
        <v>183</v>
      </c>
      <c r="B82" s="167">
        <v>7310</v>
      </c>
      <c r="C82" s="167">
        <v>7262</v>
      </c>
      <c r="D82" s="167">
        <v>7609</v>
      </c>
      <c r="E82" s="167">
        <v>7931</v>
      </c>
      <c r="F82" s="167">
        <v>8225</v>
      </c>
      <c r="G82" s="167">
        <v>8330</v>
      </c>
      <c r="H82" s="167">
        <v>8601</v>
      </c>
      <c r="I82" s="167">
        <v>9220</v>
      </c>
      <c r="J82" s="167">
        <v>9298</v>
      </c>
      <c r="K82" s="167">
        <v>9719</v>
      </c>
      <c r="L82" s="167">
        <v>11070</v>
      </c>
      <c r="M82" s="167">
        <v>11317</v>
      </c>
      <c r="N82" s="167">
        <v>9532</v>
      </c>
      <c r="O82" s="167">
        <v>9596</v>
      </c>
      <c r="P82" s="167">
        <v>9709</v>
      </c>
      <c r="Q82" s="167">
        <v>9696</v>
      </c>
      <c r="R82" s="167">
        <v>9317</v>
      </c>
      <c r="S82" s="167">
        <v>9390</v>
      </c>
      <c r="T82" s="167">
        <v>9389</v>
      </c>
      <c r="U82" s="167">
        <v>9457</v>
      </c>
      <c r="V82" s="167">
        <v>9474</v>
      </c>
      <c r="W82" s="167">
        <v>9547</v>
      </c>
      <c r="X82" s="245">
        <v>9695</v>
      </c>
      <c r="Y82" s="245">
        <v>9759</v>
      </c>
    </row>
    <row r="83" spans="1:25" x14ac:dyDescent="0.25">
      <c r="A83" s="170" t="s">
        <v>134</v>
      </c>
      <c r="B83" s="183">
        <v>93</v>
      </c>
      <c r="C83" s="183">
        <v>95</v>
      </c>
      <c r="D83" s="183">
        <v>97</v>
      </c>
      <c r="E83" s="183">
        <v>94</v>
      </c>
      <c r="F83" s="183">
        <v>92</v>
      </c>
      <c r="G83" s="183">
        <v>96</v>
      </c>
      <c r="H83" s="183">
        <v>107</v>
      </c>
      <c r="I83" s="183">
        <v>124</v>
      </c>
      <c r="J83" s="183">
        <v>123</v>
      </c>
      <c r="K83" s="183">
        <v>123</v>
      </c>
      <c r="L83" s="183">
        <v>121</v>
      </c>
      <c r="M83" s="183">
        <v>121</v>
      </c>
      <c r="N83" s="183">
        <v>124</v>
      </c>
      <c r="O83" s="183">
        <v>125</v>
      </c>
      <c r="P83" s="183">
        <v>128</v>
      </c>
      <c r="Q83" s="183">
        <v>131</v>
      </c>
      <c r="R83" s="183">
        <v>135</v>
      </c>
      <c r="S83" s="183">
        <v>145</v>
      </c>
      <c r="T83" s="183">
        <v>153</v>
      </c>
      <c r="U83" s="183">
        <v>138</v>
      </c>
      <c r="V83" s="183">
        <v>140</v>
      </c>
      <c r="W83" s="183">
        <v>141</v>
      </c>
      <c r="X83" s="246">
        <v>147</v>
      </c>
      <c r="Y83" s="246">
        <v>150</v>
      </c>
    </row>
    <row r="84" spans="1:25" x14ac:dyDescent="0.25">
      <c r="A84" s="170" t="s">
        <v>135</v>
      </c>
      <c r="B84" s="183">
        <v>155</v>
      </c>
      <c r="C84" s="183">
        <v>160</v>
      </c>
      <c r="D84" s="183">
        <v>163</v>
      </c>
      <c r="E84" s="183">
        <v>171</v>
      </c>
      <c r="F84" s="183">
        <v>176</v>
      </c>
      <c r="G84" s="183">
        <v>191</v>
      </c>
      <c r="H84" s="183">
        <v>191</v>
      </c>
      <c r="I84" s="183">
        <v>192</v>
      </c>
      <c r="J84" s="183">
        <v>192</v>
      </c>
      <c r="K84" s="183">
        <v>193</v>
      </c>
      <c r="L84" s="183">
        <v>199</v>
      </c>
      <c r="M84" s="183">
        <v>199</v>
      </c>
      <c r="N84" s="183">
        <v>177</v>
      </c>
      <c r="O84" s="183">
        <v>177</v>
      </c>
      <c r="P84" s="183">
        <v>181</v>
      </c>
      <c r="Q84" s="183">
        <v>185</v>
      </c>
      <c r="R84" s="183">
        <v>188</v>
      </c>
      <c r="S84" s="183">
        <v>195</v>
      </c>
      <c r="T84" s="183">
        <v>193</v>
      </c>
      <c r="U84" s="183">
        <v>196</v>
      </c>
      <c r="V84" s="183">
        <v>214</v>
      </c>
      <c r="W84" s="183">
        <v>236</v>
      </c>
      <c r="X84" s="246">
        <v>240</v>
      </c>
      <c r="Y84" s="246">
        <v>259</v>
      </c>
    </row>
    <row r="85" spans="1:25" x14ac:dyDescent="0.25">
      <c r="A85" s="170" t="s">
        <v>136</v>
      </c>
      <c r="B85" s="183">
        <v>210</v>
      </c>
      <c r="C85" s="183">
        <v>214</v>
      </c>
      <c r="D85" s="183">
        <v>222</v>
      </c>
      <c r="E85" s="183">
        <v>259</v>
      </c>
      <c r="F85" s="183">
        <v>262</v>
      </c>
      <c r="G85" s="183">
        <v>237</v>
      </c>
      <c r="H85" s="183">
        <v>240</v>
      </c>
      <c r="I85" s="183">
        <v>253</v>
      </c>
      <c r="J85" s="183">
        <v>257</v>
      </c>
      <c r="K85" s="183">
        <v>238</v>
      </c>
      <c r="L85" s="183">
        <v>257</v>
      </c>
      <c r="M85" s="183">
        <v>258</v>
      </c>
      <c r="N85" s="183">
        <v>260</v>
      </c>
      <c r="O85" s="183">
        <v>262</v>
      </c>
      <c r="P85" s="183">
        <v>264</v>
      </c>
      <c r="Q85" s="183">
        <v>270</v>
      </c>
      <c r="R85" s="183">
        <v>269</v>
      </c>
      <c r="S85" s="183">
        <v>267</v>
      </c>
      <c r="T85" s="183">
        <v>265</v>
      </c>
      <c r="U85" s="183">
        <v>269</v>
      </c>
      <c r="V85" s="183">
        <v>272</v>
      </c>
      <c r="W85" s="183">
        <v>274</v>
      </c>
      <c r="X85" s="246">
        <v>277</v>
      </c>
      <c r="Y85" s="246">
        <v>282</v>
      </c>
    </row>
    <row r="86" spans="1:25" x14ac:dyDescent="0.25">
      <c r="A86" s="170" t="s">
        <v>137</v>
      </c>
      <c r="B86" s="183">
        <v>1105</v>
      </c>
      <c r="C86" s="183">
        <v>1115</v>
      </c>
      <c r="D86" s="183">
        <v>1183</v>
      </c>
      <c r="E86" s="183">
        <v>1290</v>
      </c>
      <c r="F86" s="183">
        <v>1301</v>
      </c>
      <c r="G86" s="183">
        <v>1363</v>
      </c>
      <c r="H86" s="183">
        <v>1382</v>
      </c>
      <c r="I86" s="183">
        <v>1400</v>
      </c>
      <c r="J86" s="183">
        <v>1464</v>
      </c>
      <c r="K86" s="183">
        <v>1505</v>
      </c>
      <c r="L86" s="183">
        <v>1564</v>
      </c>
      <c r="M86" s="183">
        <v>1573</v>
      </c>
      <c r="N86" s="183">
        <v>1581</v>
      </c>
      <c r="O86" s="183">
        <v>1588</v>
      </c>
      <c r="P86" s="183">
        <v>1606</v>
      </c>
      <c r="Q86" s="183">
        <v>1584</v>
      </c>
      <c r="R86" s="183">
        <v>1548</v>
      </c>
      <c r="S86" s="183">
        <v>1553</v>
      </c>
      <c r="T86" s="183">
        <v>1564</v>
      </c>
      <c r="U86" s="183">
        <v>1682</v>
      </c>
      <c r="V86" s="183">
        <v>1674</v>
      </c>
      <c r="W86" s="183">
        <v>1686</v>
      </c>
      <c r="X86" s="246">
        <v>1714</v>
      </c>
      <c r="Y86" s="246">
        <v>1723</v>
      </c>
    </row>
    <row r="87" spans="1:25" x14ac:dyDescent="0.25">
      <c r="A87" s="170" t="s">
        <v>138</v>
      </c>
      <c r="B87" s="183">
        <v>1317</v>
      </c>
      <c r="C87" s="183">
        <v>1336</v>
      </c>
      <c r="D87" s="183">
        <v>1353</v>
      </c>
      <c r="E87" s="183">
        <v>1403</v>
      </c>
      <c r="F87" s="183">
        <v>1600</v>
      </c>
      <c r="G87" s="183">
        <v>1611</v>
      </c>
      <c r="H87" s="183">
        <v>1608</v>
      </c>
      <c r="I87" s="183">
        <v>1909</v>
      </c>
      <c r="J87" s="183">
        <v>1900</v>
      </c>
      <c r="K87" s="183">
        <v>1991</v>
      </c>
      <c r="L87" s="183">
        <v>2019</v>
      </c>
      <c r="M87" s="183">
        <v>2055</v>
      </c>
      <c r="N87" s="183">
        <v>2082</v>
      </c>
      <c r="O87" s="183">
        <v>2108</v>
      </c>
      <c r="P87" s="183">
        <v>2127</v>
      </c>
      <c r="Q87" s="183">
        <v>2134</v>
      </c>
      <c r="R87" s="183">
        <v>1748</v>
      </c>
      <c r="S87" s="183">
        <v>1743</v>
      </c>
      <c r="T87" s="183">
        <v>1728</v>
      </c>
      <c r="U87" s="183">
        <v>1646</v>
      </c>
      <c r="V87" s="183">
        <v>1578</v>
      </c>
      <c r="W87" s="183">
        <v>1569</v>
      </c>
      <c r="X87" s="246">
        <v>1587</v>
      </c>
      <c r="Y87" s="246">
        <v>1581</v>
      </c>
    </row>
    <row r="88" spans="1:25" x14ac:dyDescent="0.25">
      <c r="A88" s="170" t="s">
        <v>139</v>
      </c>
      <c r="B88" s="183">
        <v>929</v>
      </c>
      <c r="C88" s="183">
        <v>941</v>
      </c>
      <c r="D88" s="183">
        <v>949</v>
      </c>
      <c r="E88" s="183">
        <v>955</v>
      </c>
      <c r="F88" s="183">
        <v>959</v>
      </c>
      <c r="G88" s="183">
        <v>1021</v>
      </c>
      <c r="H88" s="183">
        <v>1135</v>
      </c>
      <c r="I88" s="183">
        <v>1202</v>
      </c>
      <c r="J88" s="183">
        <v>1211</v>
      </c>
      <c r="K88" s="183">
        <v>1222</v>
      </c>
      <c r="L88" s="183">
        <v>1230</v>
      </c>
      <c r="M88" s="183">
        <v>1251</v>
      </c>
      <c r="N88" s="183">
        <v>1290</v>
      </c>
      <c r="O88" s="183">
        <v>1301</v>
      </c>
      <c r="P88" s="183">
        <v>1326</v>
      </c>
      <c r="Q88" s="183">
        <v>1320</v>
      </c>
      <c r="R88" s="183">
        <v>1308</v>
      </c>
      <c r="S88" s="183">
        <v>1300</v>
      </c>
      <c r="T88" s="183">
        <v>1324</v>
      </c>
      <c r="U88" s="183">
        <v>1327</v>
      </c>
      <c r="V88" s="183">
        <v>1329</v>
      </c>
      <c r="W88" s="183">
        <v>1340</v>
      </c>
      <c r="X88" s="246">
        <v>1367</v>
      </c>
      <c r="Y88" s="246">
        <v>1387</v>
      </c>
    </row>
    <row r="89" spans="1:25" x14ac:dyDescent="0.25">
      <c r="A89" s="170" t="s">
        <v>140</v>
      </c>
      <c r="B89" s="183">
        <v>1081</v>
      </c>
      <c r="C89" s="183">
        <v>975</v>
      </c>
      <c r="D89" s="183">
        <v>1101</v>
      </c>
      <c r="E89" s="183">
        <v>1161</v>
      </c>
      <c r="F89" s="183">
        <v>1176</v>
      </c>
      <c r="G89" s="183">
        <v>1159</v>
      </c>
      <c r="H89" s="183">
        <v>1177</v>
      </c>
      <c r="I89" s="183">
        <v>1327</v>
      </c>
      <c r="J89" s="183">
        <v>1336</v>
      </c>
      <c r="K89" s="183">
        <v>1580</v>
      </c>
      <c r="L89" s="183">
        <v>2740</v>
      </c>
      <c r="M89" s="183">
        <v>2871</v>
      </c>
      <c r="N89" s="183">
        <v>1051</v>
      </c>
      <c r="O89" s="183">
        <v>1051</v>
      </c>
      <c r="P89" s="183">
        <v>1085</v>
      </c>
      <c r="Q89" s="183">
        <v>1087</v>
      </c>
      <c r="R89" s="183">
        <v>1056</v>
      </c>
      <c r="S89" s="183">
        <v>1061</v>
      </c>
      <c r="T89" s="183">
        <v>1066</v>
      </c>
      <c r="U89" s="183">
        <v>1073</v>
      </c>
      <c r="V89" s="183">
        <v>1126</v>
      </c>
      <c r="W89" s="183">
        <v>1130</v>
      </c>
      <c r="X89" s="246">
        <v>1156</v>
      </c>
      <c r="Y89" s="246">
        <v>1157</v>
      </c>
    </row>
    <row r="90" spans="1:25" x14ac:dyDescent="0.25">
      <c r="A90" s="170" t="s">
        <v>141</v>
      </c>
      <c r="B90" s="183">
        <v>934</v>
      </c>
      <c r="C90" s="183">
        <v>932</v>
      </c>
      <c r="D90" s="183">
        <v>1043</v>
      </c>
      <c r="E90" s="183">
        <v>1070</v>
      </c>
      <c r="F90" s="183">
        <v>1128</v>
      </c>
      <c r="G90" s="183">
        <v>1093</v>
      </c>
      <c r="H90" s="183">
        <v>1163</v>
      </c>
      <c r="I90" s="183">
        <v>1208</v>
      </c>
      <c r="J90" s="183">
        <v>1200</v>
      </c>
      <c r="K90" s="183">
        <v>1220</v>
      </c>
      <c r="L90" s="183">
        <v>1232</v>
      </c>
      <c r="M90" s="183">
        <v>1275</v>
      </c>
      <c r="N90" s="183">
        <v>1283</v>
      </c>
      <c r="O90" s="183">
        <v>1297</v>
      </c>
      <c r="P90" s="183">
        <v>1302</v>
      </c>
      <c r="Q90" s="183">
        <v>1300</v>
      </c>
      <c r="R90" s="183">
        <v>1307</v>
      </c>
      <c r="S90" s="183">
        <v>1300</v>
      </c>
      <c r="T90" s="183">
        <v>1312</v>
      </c>
      <c r="U90" s="183">
        <v>1340</v>
      </c>
      <c r="V90" s="183">
        <v>1357</v>
      </c>
      <c r="W90" s="183">
        <v>1372</v>
      </c>
      <c r="X90" s="246">
        <v>1406</v>
      </c>
      <c r="Y90" s="246">
        <v>1436</v>
      </c>
    </row>
    <row r="91" spans="1:25" x14ac:dyDescent="0.25">
      <c r="A91" s="170" t="s">
        <v>142</v>
      </c>
      <c r="B91" s="183">
        <v>1095</v>
      </c>
      <c r="C91" s="183">
        <v>1104</v>
      </c>
      <c r="D91" s="183">
        <v>1106</v>
      </c>
      <c r="E91" s="183">
        <v>1101</v>
      </c>
      <c r="F91" s="183">
        <v>1101</v>
      </c>
      <c r="G91" s="183">
        <v>1116</v>
      </c>
      <c r="H91" s="183">
        <v>1154</v>
      </c>
      <c r="I91" s="183">
        <v>1161</v>
      </c>
      <c r="J91" s="183">
        <v>1170</v>
      </c>
      <c r="K91" s="183">
        <v>1179</v>
      </c>
      <c r="L91" s="183">
        <v>1232</v>
      </c>
      <c r="M91" s="183">
        <v>1234</v>
      </c>
      <c r="N91" s="183">
        <v>1223</v>
      </c>
      <c r="O91" s="183">
        <v>1223</v>
      </c>
      <c r="P91" s="183">
        <v>1222</v>
      </c>
      <c r="Q91" s="183">
        <v>1216</v>
      </c>
      <c r="R91" s="183">
        <v>1217</v>
      </c>
      <c r="S91" s="183">
        <v>1214</v>
      </c>
      <c r="T91" s="183">
        <v>1206</v>
      </c>
      <c r="U91" s="183">
        <v>1207</v>
      </c>
      <c r="V91" s="183">
        <v>1203</v>
      </c>
      <c r="W91" s="183">
        <v>1206</v>
      </c>
      <c r="X91" s="246">
        <v>1204</v>
      </c>
      <c r="Y91" s="246">
        <v>1186</v>
      </c>
    </row>
    <row r="92" spans="1:25" x14ac:dyDescent="0.25">
      <c r="A92" s="170" t="s">
        <v>143</v>
      </c>
      <c r="B92" s="183">
        <v>391</v>
      </c>
      <c r="C92" s="183">
        <v>390</v>
      </c>
      <c r="D92" s="183">
        <v>392</v>
      </c>
      <c r="E92" s="183">
        <v>427</v>
      </c>
      <c r="F92" s="183">
        <v>430</v>
      </c>
      <c r="G92" s="183">
        <v>443</v>
      </c>
      <c r="H92" s="183">
        <v>444</v>
      </c>
      <c r="I92" s="183">
        <v>444</v>
      </c>
      <c r="J92" s="183">
        <v>445</v>
      </c>
      <c r="K92" s="183">
        <v>468</v>
      </c>
      <c r="L92" s="183">
        <v>476</v>
      </c>
      <c r="M92" s="183">
        <v>480</v>
      </c>
      <c r="N92" s="183">
        <v>461</v>
      </c>
      <c r="O92" s="183">
        <v>464</v>
      </c>
      <c r="P92" s="183">
        <v>468</v>
      </c>
      <c r="Q92" s="183">
        <v>469</v>
      </c>
      <c r="R92" s="183">
        <v>541</v>
      </c>
      <c r="S92" s="183">
        <v>612</v>
      </c>
      <c r="T92" s="183">
        <v>578</v>
      </c>
      <c r="U92" s="183">
        <v>579</v>
      </c>
      <c r="V92" s="183">
        <v>581</v>
      </c>
      <c r="W92" s="183">
        <v>593</v>
      </c>
      <c r="X92" s="246">
        <v>597</v>
      </c>
      <c r="Y92" s="246">
        <v>598</v>
      </c>
    </row>
    <row r="93" spans="1:25" ht="18" x14ac:dyDescent="0.25">
      <c r="A93" s="168" t="s">
        <v>167</v>
      </c>
      <c r="B93" s="167">
        <v>3999</v>
      </c>
      <c r="C93" s="167">
        <v>4111</v>
      </c>
      <c r="D93" s="167">
        <v>4117</v>
      </c>
      <c r="E93" s="167">
        <v>4295</v>
      </c>
      <c r="F93" s="167">
        <v>4394</v>
      </c>
      <c r="G93" s="167">
        <v>4467</v>
      </c>
      <c r="H93" s="167">
        <v>4565</v>
      </c>
      <c r="I93" s="167">
        <v>4627</v>
      </c>
      <c r="J93" s="167">
        <f>SUM(J94:J104)</f>
        <v>4794</v>
      </c>
      <c r="K93" s="167">
        <f>SUM(K94:K104)</f>
        <v>4889</v>
      </c>
      <c r="L93" s="167">
        <v>5001</v>
      </c>
      <c r="M93" s="167">
        <v>5070</v>
      </c>
      <c r="N93" s="167">
        <v>4962</v>
      </c>
      <c r="O93" s="167">
        <v>5035</v>
      </c>
      <c r="P93" s="167">
        <v>5029</v>
      </c>
      <c r="Q93" s="167">
        <v>5019</v>
      </c>
      <c r="R93" s="167">
        <v>4998</v>
      </c>
      <c r="S93" s="167">
        <v>4982</v>
      </c>
      <c r="T93" s="167">
        <v>4947</v>
      </c>
      <c r="U93" s="167">
        <v>4987</v>
      </c>
      <c r="V93" s="167">
        <v>5030</v>
      </c>
      <c r="W93" s="167">
        <v>5158</v>
      </c>
      <c r="X93" s="245">
        <v>5175</v>
      </c>
      <c r="Y93" s="245">
        <v>5304</v>
      </c>
    </row>
    <row r="94" spans="1:25" x14ac:dyDescent="0.25">
      <c r="A94" s="170" t="s">
        <v>145</v>
      </c>
      <c r="B94" s="183">
        <v>413</v>
      </c>
      <c r="C94" s="183">
        <v>410</v>
      </c>
      <c r="D94" s="183">
        <v>413</v>
      </c>
      <c r="E94" s="183">
        <v>434</v>
      </c>
      <c r="F94" s="183">
        <v>437</v>
      </c>
      <c r="G94" s="183">
        <v>439</v>
      </c>
      <c r="H94" s="183">
        <v>448</v>
      </c>
      <c r="I94" s="183">
        <v>449</v>
      </c>
      <c r="J94" s="183">
        <v>446</v>
      </c>
      <c r="K94" s="183">
        <v>458</v>
      </c>
      <c r="L94" s="183">
        <v>466</v>
      </c>
      <c r="M94" s="183">
        <v>472</v>
      </c>
      <c r="N94" s="183">
        <v>494</v>
      </c>
      <c r="O94" s="183">
        <v>502</v>
      </c>
      <c r="P94" s="183">
        <v>509</v>
      </c>
      <c r="Q94" s="183">
        <v>515</v>
      </c>
      <c r="R94" s="183">
        <v>523</v>
      </c>
      <c r="S94" s="183">
        <v>529</v>
      </c>
      <c r="T94" s="183">
        <v>537</v>
      </c>
      <c r="U94" s="183">
        <v>524</v>
      </c>
      <c r="V94" s="183">
        <v>537</v>
      </c>
      <c r="W94" s="183">
        <v>550</v>
      </c>
      <c r="X94" s="246">
        <v>563</v>
      </c>
      <c r="Y94" s="246">
        <v>576</v>
      </c>
    </row>
    <row r="95" spans="1:25" x14ac:dyDescent="0.25">
      <c r="A95" s="170" t="s">
        <v>146</v>
      </c>
      <c r="B95" s="183">
        <v>654</v>
      </c>
      <c r="C95" s="183">
        <v>689</v>
      </c>
      <c r="D95" s="183">
        <v>690</v>
      </c>
      <c r="E95" s="183">
        <v>703</v>
      </c>
      <c r="F95" s="183">
        <v>705</v>
      </c>
      <c r="G95" s="183">
        <v>721</v>
      </c>
      <c r="H95" s="183">
        <v>735</v>
      </c>
      <c r="I95" s="183">
        <v>747</v>
      </c>
      <c r="J95" s="183">
        <v>756</v>
      </c>
      <c r="K95" s="183">
        <v>764</v>
      </c>
      <c r="L95" s="183">
        <v>771</v>
      </c>
      <c r="M95" s="183">
        <v>777</v>
      </c>
      <c r="N95" s="183">
        <v>798</v>
      </c>
      <c r="O95" s="183">
        <v>812</v>
      </c>
      <c r="P95" s="183">
        <v>822</v>
      </c>
      <c r="Q95" s="183">
        <v>834</v>
      </c>
      <c r="R95" s="183">
        <v>845</v>
      </c>
      <c r="S95" s="183">
        <v>842</v>
      </c>
      <c r="T95" s="183">
        <v>855</v>
      </c>
      <c r="U95" s="183">
        <v>871</v>
      </c>
      <c r="V95" s="183">
        <v>867</v>
      </c>
      <c r="W95" s="183">
        <v>867</v>
      </c>
      <c r="X95" s="246">
        <v>874</v>
      </c>
      <c r="Y95" s="246">
        <v>874</v>
      </c>
    </row>
    <row r="96" spans="1:25" x14ac:dyDescent="0.25">
      <c r="A96" s="170" t="s">
        <v>147</v>
      </c>
      <c r="B96" s="183">
        <v>600</v>
      </c>
      <c r="C96" s="183">
        <v>645</v>
      </c>
      <c r="D96" s="183">
        <v>620</v>
      </c>
      <c r="E96" s="183">
        <v>564</v>
      </c>
      <c r="F96" s="183">
        <v>592</v>
      </c>
      <c r="G96" s="183">
        <v>629</v>
      </c>
      <c r="H96" s="183">
        <v>702</v>
      </c>
      <c r="I96" s="183">
        <v>697</v>
      </c>
      <c r="J96" s="183">
        <v>719</v>
      </c>
      <c r="K96" s="183">
        <v>751</v>
      </c>
      <c r="L96" s="183">
        <v>760</v>
      </c>
      <c r="M96" s="183">
        <v>786</v>
      </c>
      <c r="N96" s="183">
        <v>775</v>
      </c>
      <c r="O96" s="183">
        <v>800</v>
      </c>
      <c r="P96" s="183">
        <v>762</v>
      </c>
      <c r="Q96" s="183">
        <v>757</v>
      </c>
      <c r="R96" s="183">
        <v>730</v>
      </c>
      <c r="S96" s="183">
        <v>689</v>
      </c>
      <c r="T96" s="183">
        <v>654</v>
      </c>
      <c r="U96" s="183">
        <v>667</v>
      </c>
      <c r="V96" s="183">
        <v>675</v>
      </c>
      <c r="W96" s="183">
        <v>708</v>
      </c>
      <c r="X96" s="246">
        <v>681</v>
      </c>
      <c r="Y96" s="246">
        <v>720</v>
      </c>
    </row>
    <row r="97" spans="1:25" x14ac:dyDescent="0.25">
      <c r="A97" s="170" t="s">
        <v>148</v>
      </c>
      <c r="B97" s="183">
        <v>151</v>
      </c>
      <c r="C97" s="183">
        <v>160</v>
      </c>
      <c r="D97" s="183">
        <v>176</v>
      </c>
      <c r="E97" s="183">
        <v>204</v>
      </c>
      <c r="F97" s="183">
        <v>203</v>
      </c>
      <c r="G97" s="183">
        <v>208</v>
      </c>
      <c r="H97" s="183">
        <v>207</v>
      </c>
      <c r="I97" s="183">
        <v>209</v>
      </c>
      <c r="J97" s="183">
        <v>213</v>
      </c>
      <c r="K97" s="183">
        <v>215</v>
      </c>
      <c r="L97" s="183">
        <v>221</v>
      </c>
      <c r="M97" s="183">
        <v>230</v>
      </c>
      <c r="N97" s="183">
        <v>225</v>
      </c>
      <c r="O97" s="183">
        <v>225</v>
      </c>
      <c r="P97" s="183">
        <v>188</v>
      </c>
      <c r="Q97" s="183">
        <v>193</v>
      </c>
      <c r="R97" s="183">
        <v>183</v>
      </c>
      <c r="S97" s="183">
        <v>184</v>
      </c>
      <c r="T97" s="183">
        <v>185</v>
      </c>
      <c r="U97" s="183">
        <v>186</v>
      </c>
      <c r="V97" s="183">
        <v>188</v>
      </c>
      <c r="W97" s="183">
        <v>187</v>
      </c>
      <c r="X97" s="246">
        <v>188</v>
      </c>
      <c r="Y97" s="246">
        <v>191</v>
      </c>
    </row>
    <row r="98" spans="1:25" x14ac:dyDescent="0.25">
      <c r="A98" s="170" t="s">
        <v>149</v>
      </c>
      <c r="B98" s="183">
        <v>728</v>
      </c>
      <c r="C98" s="183">
        <v>730</v>
      </c>
      <c r="D98" s="183">
        <v>749</v>
      </c>
      <c r="E98" s="183">
        <v>888</v>
      </c>
      <c r="F98" s="183">
        <v>952</v>
      </c>
      <c r="G98" s="183">
        <v>959</v>
      </c>
      <c r="H98" s="183">
        <v>955</v>
      </c>
      <c r="I98" s="183">
        <v>949</v>
      </c>
      <c r="J98" s="183">
        <v>1094</v>
      </c>
      <c r="K98" s="183">
        <v>1111</v>
      </c>
      <c r="L98" s="183">
        <v>1121</v>
      </c>
      <c r="M98" s="183">
        <v>1145</v>
      </c>
      <c r="N98" s="183">
        <v>1077</v>
      </c>
      <c r="O98" s="183">
        <v>1092</v>
      </c>
      <c r="P98" s="183">
        <v>1131</v>
      </c>
      <c r="Q98" s="183">
        <v>1088</v>
      </c>
      <c r="R98" s="183">
        <v>1083</v>
      </c>
      <c r="S98" s="183">
        <v>1082</v>
      </c>
      <c r="T98" s="183">
        <v>1060</v>
      </c>
      <c r="U98" s="183">
        <v>1070</v>
      </c>
      <c r="V98" s="183">
        <v>1082</v>
      </c>
      <c r="W98" s="183">
        <v>1148</v>
      </c>
      <c r="X98" s="246">
        <v>1130</v>
      </c>
      <c r="Y98" s="246">
        <v>1160</v>
      </c>
    </row>
    <row r="99" spans="1:25" x14ac:dyDescent="0.25">
      <c r="A99" s="170" t="s">
        <v>150</v>
      </c>
      <c r="B99" s="183">
        <v>489</v>
      </c>
      <c r="C99" s="183">
        <v>483</v>
      </c>
      <c r="D99" s="183">
        <v>469</v>
      </c>
      <c r="E99" s="183">
        <v>462</v>
      </c>
      <c r="F99" s="183">
        <v>467</v>
      </c>
      <c r="G99" s="183">
        <v>470</v>
      </c>
      <c r="H99" s="183">
        <v>467</v>
      </c>
      <c r="I99" s="183">
        <v>470</v>
      </c>
      <c r="J99" s="183">
        <v>483</v>
      </c>
      <c r="K99" s="183">
        <v>486</v>
      </c>
      <c r="L99" s="183">
        <v>503</v>
      </c>
      <c r="M99" s="183">
        <v>510</v>
      </c>
      <c r="N99" s="183">
        <v>503</v>
      </c>
      <c r="O99" s="183">
        <v>517</v>
      </c>
      <c r="P99" s="183">
        <v>530</v>
      </c>
      <c r="Q99" s="183">
        <v>547</v>
      </c>
      <c r="R99" s="183">
        <v>547</v>
      </c>
      <c r="S99" s="183">
        <v>552</v>
      </c>
      <c r="T99" s="183">
        <v>546</v>
      </c>
      <c r="U99" s="183">
        <v>551</v>
      </c>
      <c r="V99" s="183">
        <v>555</v>
      </c>
      <c r="W99" s="183">
        <v>556</v>
      </c>
      <c r="X99" s="246">
        <v>583</v>
      </c>
      <c r="Y99" s="246">
        <v>591</v>
      </c>
    </row>
    <row r="100" spans="1:25" x14ac:dyDescent="0.25">
      <c r="A100" s="170" t="s">
        <v>151</v>
      </c>
      <c r="B100" s="183">
        <v>490</v>
      </c>
      <c r="C100" s="183">
        <v>500</v>
      </c>
      <c r="D100" s="183">
        <v>508</v>
      </c>
      <c r="E100" s="183">
        <v>533</v>
      </c>
      <c r="F100" s="183">
        <v>533</v>
      </c>
      <c r="G100" s="183">
        <v>544</v>
      </c>
      <c r="H100" s="183">
        <v>546</v>
      </c>
      <c r="I100" s="183">
        <v>553</v>
      </c>
      <c r="J100" s="183">
        <v>556</v>
      </c>
      <c r="K100" s="183">
        <v>571</v>
      </c>
      <c r="L100" s="183">
        <v>573</v>
      </c>
      <c r="M100" s="183">
        <v>577</v>
      </c>
      <c r="N100" s="183">
        <v>573</v>
      </c>
      <c r="O100" s="183">
        <v>567</v>
      </c>
      <c r="P100" s="183">
        <v>568</v>
      </c>
      <c r="Q100" s="183">
        <v>563</v>
      </c>
      <c r="R100" s="183">
        <v>562</v>
      </c>
      <c r="S100" s="183">
        <v>564</v>
      </c>
      <c r="T100" s="183">
        <v>563</v>
      </c>
      <c r="U100" s="183">
        <v>563</v>
      </c>
      <c r="V100" s="183">
        <v>564</v>
      </c>
      <c r="W100" s="183">
        <v>565</v>
      </c>
      <c r="X100" s="246">
        <v>569</v>
      </c>
      <c r="Y100" s="246">
        <v>568</v>
      </c>
    </row>
    <row r="101" spans="1:25" x14ac:dyDescent="0.25">
      <c r="A101" s="170" t="s">
        <v>152</v>
      </c>
      <c r="B101" s="183">
        <v>89</v>
      </c>
      <c r="C101" s="183">
        <v>93</v>
      </c>
      <c r="D101" s="183">
        <v>88</v>
      </c>
      <c r="E101" s="183">
        <v>103</v>
      </c>
      <c r="F101" s="183">
        <v>108</v>
      </c>
      <c r="G101" s="183">
        <v>96</v>
      </c>
      <c r="H101" s="183">
        <v>99</v>
      </c>
      <c r="I101" s="183">
        <v>145</v>
      </c>
      <c r="J101" s="183">
        <v>119</v>
      </c>
      <c r="K101" s="183">
        <v>116</v>
      </c>
      <c r="L101" s="183">
        <v>120</v>
      </c>
      <c r="M101" s="183">
        <v>120</v>
      </c>
      <c r="N101" s="183">
        <v>121</v>
      </c>
      <c r="O101" s="183">
        <v>126</v>
      </c>
      <c r="P101" s="183">
        <v>125</v>
      </c>
      <c r="Q101" s="183">
        <v>125</v>
      </c>
      <c r="R101" s="183">
        <v>117</v>
      </c>
      <c r="S101" s="183">
        <v>115</v>
      </c>
      <c r="T101" s="183">
        <v>115</v>
      </c>
      <c r="U101" s="183">
        <v>115</v>
      </c>
      <c r="V101" s="183">
        <v>115</v>
      </c>
      <c r="W101" s="183">
        <v>112</v>
      </c>
      <c r="X101" s="246">
        <v>109</v>
      </c>
      <c r="Y101" s="246">
        <v>130</v>
      </c>
    </row>
    <row r="102" spans="1:25" x14ac:dyDescent="0.25">
      <c r="A102" s="170" t="s">
        <v>153</v>
      </c>
      <c r="B102" s="183">
        <v>221</v>
      </c>
      <c r="C102" s="183">
        <v>237</v>
      </c>
      <c r="D102" s="183">
        <v>242</v>
      </c>
      <c r="E102" s="183">
        <v>242</v>
      </c>
      <c r="F102" s="183">
        <v>242</v>
      </c>
      <c r="G102" s="183">
        <v>243</v>
      </c>
      <c r="H102" s="183">
        <v>249</v>
      </c>
      <c r="I102" s="183">
        <v>245</v>
      </c>
      <c r="J102" s="183">
        <v>246</v>
      </c>
      <c r="K102" s="183">
        <v>254</v>
      </c>
      <c r="L102" s="183">
        <v>302</v>
      </c>
      <c r="M102" s="183">
        <v>287</v>
      </c>
      <c r="N102" s="183">
        <v>237</v>
      </c>
      <c r="O102" s="183">
        <v>229</v>
      </c>
      <c r="P102" s="183">
        <v>234</v>
      </c>
      <c r="Q102" s="183">
        <v>239</v>
      </c>
      <c r="R102" s="183">
        <v>245</v>
      </c>
      <c r="S102" s="183">
        <v>261</v>
      </c>
      <c r="T102" s="183">
        <v>266</v>
      </c>
      <c r="U102" s="183">
        <v>275</v>
      </c>
      <c r="V102" s="183">
        <v>283</v>
      </c>
      <c r="W102" s="183">
        <v>301</v>
      </c>
      <c r="X102" s="246">
        <v>317</v>
      </c>
      <c r="Y102" s="246">
        <v>332</v>
      </c>
    </row>
    <row r="103" spans="1:25" ht="19.5" x14ac:dyDescent="0.25">
      <c r="A103" s="170" t="s">
        <v>154</v>
      </c>
      <c r="B103" s="183">
        <v>98</v>
      </c>
      <c r="C103" s="183">
        <v>98</v>
      </c>
      <c r="D103" s="183">
        <v>101</v>
      </c>
      <c r="E103" s="183">
        <v>101</v>
      </c>
      <c r="F103" s="183">
        <v>99</v>
      </c>
      <c r="G103" s="183">
        <v>102</v>
      </c>
      <c r="H103" s="183">
        <v>102</v>
      </c>
      <c r="I103" s="183">
        <v>106</v>
      </c>
      <c r="J103" s="183">
        <v>105</v>
      </c>
      <c r="K103" s="183">
        <v>105</v>
      </c>
      <c r="L103" s="183">
        <v>108</v>
      </c>
      <c r="M103" s="183">
        <v>108</v>
      </c>
      <c r="N103" s="183">
        <v>108</v>
      </c>
      <c r="O103" s="183">
        <v>109</v>
      </c>
      <c r="P103" s="183">
        <v>106</v>
      </c>
      <c r="Q103" s="183">
        <v>106</v>
      </c>
      <c r="R103" s="183">
        <v>110</v>
      </c>
      <c r="S103" s="183">
        <v>110</v>
      </c>
      <c r="T103" s="183">
        <v>111</v>
      </c>
      <c r="U103" s="183">
        <v>111</v>
      </c>
      <c r="V103" s="183">
        <v>110</v>
      </c>
      <c r="W103" s="183">
        <v>110</v>
      </c>
      <c r="X103" s="246">
        <v>107</v>
      </c>
      <c r="Y103" s="246">
        <v>108</v>
      </c>
    </row>
    <row r="104" spans="1:25" ht="19.5" x14ac:dyDescent="0.25">
      <c r="A104" s="189" t="s">
        <v>155</v>
      </c>
      <c r="B104" s="190">
        <v>66</v>
      </c>
      <c r="C104" s="190">
        <v>66</v>
      </c>
      <c r="D104" s="190">
        <v>61</v>
      </c>
      <c r="E104" s="190">
        <v>61</v>
      </c>
      <c r="F104" s="190">
        <v>56</v>
      </c>
      <c r="G104" s="190">
        <v>56</v>
      </c>
      <c r="H104" s="190">
        <v>55</v>
      </c>
      <c r="I104" s="190">
        <v>57</v>
      </c>
      <c r="J104" s="190">
        <v>57</v>
      </c>
      <c r="K104" s="190">
        <v>58</v>
      </c>
      <c r="L104" s="190">
        <v>56</v>
      </c>
      <c r="M104" s="190">
        <v>58</v>
      </c>
      <c r="N104" s="190">
        <v>51</v>
      </c>
      <c r="O104" s="190">
        <v>56</v>
      </c>
      <c r="P104" s="190">
        <v>54</v>
      </c>
      <c r="Q104" s="190">
        <v>52</v>
      </c>
      <c r="R104" s="190">
        <v>53</v>
      </c>
      <c r="S104" s="190">
        <v>54</v>
      </c>
      <c r="T104" s="190">
        <v>55</v>
      </c>
      <c r="U104" s="190">
        <v>54</v>
      </c>
      <c r="V104" s="190">
        <v>54</v>
      </c>
      <c r="W104" s="190">
        <v>54</v>
      </c>
      <c r="X104" s="250">
        <v>54</v>
      </c>
      <c r="Y104" s="250">
        <v>54</v>
      </c>
    </row>
  </sheetData>
  <mergeCells count="2">
    <mergeCell ref="A2:Y2"/>
    <mergeCell ref="A3:Y3"/>
  </mergeCells>
  <pageMargins left="0.7" right="0.7" top="0.75" bottom="0.75" header="0.3" footer="0.3"/>
  <pageSetup paperSize="9" firstPageNumber="2147483647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Y104"/>
  <sheetViews>
    <sheetView zoomScale="90" workbookViewId="0">
      <pane xSplit="1" ySplit="6" topLeftCell="B88" activePane="bottomRight" state="frozen"/>
      <selection activeCell="A3" sqref="A3:Y3"/>
      <selection pane="topRight"/>
      <selection pane="bottomLeft"/>
      <selection pane="bottomRight" activeCell="K105" sqref="K105"/>
    </sheetView>
  </sheetViews>
  <sheetFormatPr defaultRowHeight="15" x14ac:dyDescent="0.25"/>
  <cols>
    <col min="1" max="1" width="18.28515625" style="10" customWidth="1"/>
    <col min="2" max="21" width="9.140625" style="10" customWidth="1"/>
    <col min="22" max="23" width="9.140625" style="156" customWidth="1"/>
    <col min="24" max="24" width="9.140625" style="156"/>
    <col min="25" max="25" width="9.140625" style="98"/>
    <col min="26" max="16384" width="9.140625" style="10"/>
  </cols>
  <sheetData>
    <row r="1" spans="1:25" ht="30.75" customHeight="1" x14ac:dyDescent="0.25"/>
    <row r="2" spans="1:25" x14ac:dyDescent="0.25">
      <c r="A2" s="284" t="s">
        <v>0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x14ac:dyDescent="0.25">
      <c r="A4" s="157" t="s">
        <v>188</v>
      </c>
      <c r="B4" s="156"/>
      <c r="C4" s="156"/>
      <c r="D4" s="156"/>
      <c r="E4" s="156"/>
      <c r="F4" s="156"/>
      <c r="G4" s="156"/>
      <c r="H4" s="158"/>
      <c r="I4" s="158"/>
      <c r="J4" s="158"/>
      <c r="K4" s="158"/>
      <c r="L4" s="156"/>
      <c r="M4" s="156"/>
      <c r="N4" s="156"/>
      <c r="O4" s="156"/>
      <c r="P4" s="156"/>
      <c r="Q4" s="156"/>
      <c r="R4" s="156"/>
      <c r="S4" s="156"/>
      <c r="T4" s="156"/>
    </row>
    <row r="5" spans="1:25" x14ac:dyDescent="0.25">
      <c r="A5" s="158" t="s">
        <v>190</v>
      </c>
      <c r="B5" s="156"/>
      <c r="C5" s="156"/>
      <c r="D5" s="156"/>
      <c r="E5" s="156"/>
      <c r="F5" s="156"/>
      <c r="G5" s="156"/>
      <c r="H5" s="158"/>
      <c r="I5" s="158"/>
      <c r="J5" s="158"/>
      <c r="K5" s="158"/>
      <c r="L5" s="156"/>
      <c r="M5" s="156"/>
      <c r="N5" s="156"/>
      <c r="O5" s="156"/>
      <c r="P5" s="156"/>
      <c r="Q5" s="156"/>
      <c r="R5" s="156"/>
      <c r="S5" s="156"/>
      <c r="T5" s="156"/>
    </row>
    <row r="6" spans="1:25" x14ac:dyDescent="0.25">
      <c r="A6" s="160"/>
      <c r="B6" s="160">
        <v>2000</v>
      </c>
      <c r="C6" s="160">
        <v>2001</v>
      </c>
      <c r="D6" s="160">
        <v>2002</v>
      </c>
      <c r="E6" s="160">
        <v>2003</v>
      </c>
      <c r="F6" s="160">
        <v>2004</v>
      </c>
      <c r="G6" s="160">
        <v>2005</v>
      </c>
      <c r="H6" s="160">
        <v>2006</v>
      </c>
      <c r="I6" s="160">
        <v>2007</v>
      </c>
      <c r="J6" s="160">
        <v>2008</v>
      </c>
      <c r="K6" s="160">
        <v>2009</v>
      </c>
      <c r="L6" s="160">
        <v>2010</v>
      </c>
      <c r="M6" s="160">
        <v>2011</v>
      </c>
      <c r="N6" s="160">
        <v>2012</v>
      </c>
      <c r="O6" s="160">
        <v>2013</v>
      </c>
      <c r="P6" s="160">
        <v>2014</v>
      </c>
      <c r="Q6" s="160">
        <v>2015</v>
      </c>
      <c r="R6" s="160">
        <v>2016</v>
      </c>
      <c r="S6" s="161">
        <v>2017</v>
      </c>
      <c r="T6" s="161">
        <v>2018</v>
      </c>
      <c r="U6" s="161">
        <v>2019</v>
      </c>
      <c r="V6" s="103">
        <v>2020</v>
      </c>
      <c r="W6" s="103">
        <v>2021</v>
      </c>
      <c r="X6" s="103">
        <v>2022</v>
      </c>
      <c r="Y6" s="103">
        <v>2023</v>
      </c>
    </row>
    <row r="7" spans="1:25" x14ac:dyDescent="0.25">
      <c r="A7" s="163" t="s">
        <v>55</v>
      </c>
      <c r="B7" s="182">
        <v>2512</v>
      </c>
      <c r="C7" s="182">
        <v>2630</v>
      </c>
      <c r="D7" s="182">
        <v>2639</v>
      </c>
      <c r="E7" s="182">
        <v>3033</v>
      </c>
      <c r="F7" s="182">
        <v>3074</v>
      </c>
      <c r="G7" s="182">
        <v>3110</v>
      </c>
      <c r="H7" s="182">
        <v>3211</v>
      </c>
      <c r="I7" s="182">
        <v>3535</v>
      </c>
      <c r="J7" s="182">
        <v>3721</v>
      </c>
      <c r="K7" s="182">
        <v>3990</v>
      </c>
      <c r="L7" s="182">
        <v>4237</v>
      </c>
      <c r="M7" s="182">
        <v>4467</v>
      </c>
      <c r="N7" s="182">
        <v>4575</v>
      </c>
      <c r="O7" s="182">
        <v>4774</v>
      </c>
      <c r="P7" s="182">
        <v>4956</v>
      </c>
      <c r="Q7" s="182">
        <v>5196</v>
      </c>
      <c r="R7" s="182">
        <v>5441</v>
      </c>
      <c r="S7" s="182">
        <v>5654</v>
      </c>
      <c r="T7" s="167">
        <v>5855</v>
      </c>
      <c r="U7" s="167">
        <v>6015</v>
      </c>
      <c r="V7" s="167">
        <v>6229</v>
      </c>
      <c r="W7" s="167">
        <v>6442</v>
      </c>
      <c r="X7" s="245">
        <v>6575</v>
      </c>
      <c r="Y7" s="245">
        <v>6765</v>
      </c>
    </row>
    <row r="8" spans="1:25" ht="18" x14ac:dyDescent="0.25">
      <c r="A8" s="168" t="s">
        <v>169</v>
      </c>
      <c r="B8" s="167">
        <v>642</v>
      </c>
      <c r="C8" s="167">
        <v>719</v>
      </c>
      <c r="D8" s="167">
        <v>742</v>
      </c>
      <c r="E8" s="167">
        <v>843</v>
      </c>
      <c r="F8" s="167">
        <v>860</v>
      </c>
      <c r="G8" s="167">
        <v>863</v>
      </c>
      <c r="H8" s="167">
        <v>893</v>
      </c>
      <c r="I8" s="167">
        <v>962</v>
      </c>
      <c r="J8" s="167">
        <v>1018</v>
      </c>
      <c r="K8" s="167">
        <v>1169</v>
      </c>
      <c r="L8" s="167">
        <v>1216</v>
      </c>
      <c r="M8" s="167">
        <v>1264</v>
      </c>
      <c r="N8" s="167">
        <v>1236</v>
      </c>
      <c r="O8" s="167">
        <v>1275</v>
      </c>
      <c r="P8" s="167">
        <v>1323</v>
      </c>
      <c r="Q8" s="167">
        <v>1401</v>
      </c>
      <c r="R8" s="167">
        <v>1484</v>
      </c>
      <c r="S8" s="167">
        <v>1522</v>
      </c>
      <c r="T8" s="167">
        <v>1566</v>
      </c>
      <c r="U8" s="167">
        <v>1642</v>
      </c>
      <c r="V8" s="167">
        <v>1741</v>
      </c>
      <c r="W8" s="167">
        <v>1774</v>
      </c>
      <c r="X8" s="245">
        <v>1808</v>
      </c>
      <c r="Y8" s="245">
        <v>1880</v>
      </c>
    </row>
    <row r="9" spans="1:25" x14ac:dyDescent="0.25">
      <c r="A9" s="170" t="s">
        <v>57</v>
      </c>
      <c r="B9" s="183">
        <v>117</v>
      </c>
      <c r="C9" s="183">
        <v>122</v>
      </c>
      <c r="D9" s="183">
        <v>123</v>
      </c>
      <c r="E9" s="183">
        <v>124</v>
      </c>
      <c r="F9" s="183">
        <v>124</v>
      </c>
      <c r="G9" s="183">
        <v>123</v>
      </c>
      <c r="H9" s="183">
        <v>128</v>
      </c>
      <c r="I9" s="183">
        <v>111</v>
      </c>
      <c r="J9" s="183">
        <v>129</v>
      </c>
      <c r="K9" s="183">
        <v>129</v>
      </c>
      <c r="L9" s="183">
        <v>129</v>
      </c>
      <c r="M9" s="183">
        <v>131</v>
      </c>
      <c r="N9" s="183">
        <v>130</v>
      </c>
      <c r="O9" s="183">
        <v>134</v>
      </c>
      <c r="P9" s="183">
        <v>143</v>
      </c>
      <c r="Q9" s="183">
        <v>142</v>
      </c>
      <c r="R9" s="183">
        <v>144</v>
      </c>
      <c r="S9" s="183">
        <v>145</v>
      </c>
      <c r="T9" s="183">
        <v>151</v>
      </c>
      <c r="U9" s="183">
        <v>180</v>
      </c>
      <c r="V9" s="183">
        <v>159</v>
      </c>
      <c r="W9" s="183">
        <v>154</v>
      </c>
      <c r="X9" s="246">
        <v>156</v>
      </c>
      <c r="Y9" s="246">
        <v>149</v>
      </c>
    </row>
    <row r="10" spans="1:25" x14ac:dyDescent="0.25">
      <c r="A10" s="170" t="s">
        <v>58</v>
      </c>
      <c r="B10" s="183">
        <v>3</v>
      </c>
      <c r="C10" s="183">
        <v>3</v>
      </c>
      <c r="D10" s="183">
        <v>3</v>
      </c>
      <c r="E10" s="183">
        <v>41</v>
      </c>
      <c r="F10" s="183">
        <v>41</v>
      </c>
      <c r="G10" s="183">
        <v>41</v>
      </c>
      <c r="H10" s="183">
        <v>41</v>
      </c>
      <c r="I10" s="183">
        <v>41</v>
      </c>
      <c r="J10" s="183">
        <v>42</v>
      </c>
      <c r="K10" s="183">
        <v>31</v>
      </c>
      <c r="L10" s="183">
        <v>38</v>
      </c>
      <c r="M10" s="183">
        <v>41</v>
      </c>
      <c r="N10" s="183">
        <v>47</v>
      </c>
      <c r="O10" s="183">
        <v>47</v>
      </c>
      <c r="P10" s="183">
        <v>48</v>
      </c>
      <c r="Q10" s="183">
        <v>50</v>
      </c>
      <c r="R10" s="183">
        <v>49</v>
      </c>
      <c r="S10" s="183">
        <v>45</v>
      </c>
      <c r="T10" s="183">
        <v>47</v>
      </c>
      <c r="U10" s="183">
        <v>48</v>
      </c>
      <c r="V10" s="183">
        <v>49</v>
      </c>
      <c r="W10" s="183">
        <v>53</v>
      </c>
      <c r="X10" s="246">
        <v>56</v>
      </c>
      <c r="Y10" s="246">
        <v>57</v>
      </c>
    </row>
    <row r="11" spans="1:25" x14ac:dyDescent="0.25">
      <c r="A11" s="170" t="s">
        <v>59</v>
      </c>
      <c r="B11" s="183">
        <v>35</v>
      </c>
      <c r="C11" s="183">
        <v>34</v>
      </c>
      <c r="D11" s="183">
        <v>34</v>
      </c>
      <c r="E11" s="183">
        <v>40</v>
      </c>
      <c r="F11" s="183">
        <v>40</v>
      </c>
      <c r="G11" s="183">
        <v>41</v>
      </c>
      <c r="H11" s="183">
        <v>41</v>
      </c>
      <c r="I11" s="183">
        <v>42</v>
      </c>
      <c r="J11" s="183">
        <v>42</v>
      </c>
      <c r="K11" s="183">
        <v>43</v>
      </c>
      <c r="L11" s="183">
        <v>43</v>
      </c>
      <c r="M11" s="183">
        <v>45</v>
      </c>
      <c r="N11" s="183">
        <v>47</v>
      </c>
      <c r="O11" s="183">
        <v>49</v>
      </c>
      <c r="P11" s="183">
        <v>55</v>
      </c>
      <c r="Q11" s="183">
        <v>57</v>
      </c>
      <c r="R11" s="183">
        <v>62</v>
      </c>
      <c r="S11" s="183">
        <v>63</v>
      </c>
      <c r="T11" s="183">
        <v>63</v>
      </c>
      <c r="U11" s="183">
        <v>62</v>
      </c>
      <c r="V11" s="183">
        <v>68</v>
      </c>
      <c r="W11" s="183">
        <v>69</v>
      </c>
      <c r="X11" s="246">
        <v>71</v>
      </c>
      <c r="Y11" s="246">
        <v>71</v>
      </c>
    </row>
    <row r="12" spans="1:25" x14ac:dyDescent="0.25">
      <c r="A12" s="170" t="s">
        <v>60</v>
      </c>
      <c r="B12" s="183">
        <v>30</v>
      </c>
      <c r="C12" s="183">
        <v>18</v>
      </c>
      <c r="D12" s="183">
        <v>18</v>
      </c>
      <c r="E12" s="183">
        <v>19</v>
      </c>
      <c r="F12" s="183">
        <v>19</v>
      </c>
      <c r="G12" s="183">
        <v>19</v>
      </c>
      <c r="H12" s="183">
        <v>19</v>
      </c>
      <c r="I12" s="183">
        <v>21</v>
      </c>
      <c r="J12" s="183">
        <v>18</v>
      </c>
      <c r="K12" s="183">
        <v>51</v>
      </c>
      <c r="L12" s="183">
        <v>52</v>
      </c>
      <c r="M12" s="183">
        <v>57</v>
      </c>
      <c r="N12" s="183">
        <v>64</v>
      </c>
      <c r="O12" s="183">
        <v>69</v>
      </c>
      <c r="P12" s="183">
        <v>77</v>
      </c>
      <c r="Q12" s="183">
        <v>83</v>
      </c>
      <c r="R12" s="183">
        <v>60</v>
      </c>
      <c r="S12" s="183">
        <v>60</v>
      </c>
      <c r="T12" s="183">
        <v>63</v>
      </c>
      <c r="U12" s="183">
        <v>64</v>
      </c>
      <c r="V12" s="183">
        <v>66</v>
      </c>
      <c r="W12" s="183">
        <v>63</v>
      </c>
      <c r="X12" s="246">
        <v>72</v>
      </c>
      <c r="Y12" s="246">
        <v>72</v>
      </c>
    </row>
    <row r="13" spans="1:25" x14ac:dyDescent="0.25">
      <c r="A13" s="170" t="s">
        <v>61</v>
      </c>
      <c r="B13" s="183">
        <v>20</v>
      </c>
      <c r="C13" s="183">
        <v>20</v>
      </c>
      <c r="D13" s="183">
        <v>20</v>
      </c>
      <c r="E13" s="183">
        <v>20</v>
      </c>
      <c r="F13" s="183">
        <v>21</v>
      </c>
      <c r="G13" s="183">
        <v>21</v>
      </c>
      <c r="H13" s="183">
        <v>21</v>
      </c>
      <c r="I13" s="183">
        <v>22</v>
      </c>
      <c r="J13" s="183">
        <v>23</v>
      </c>
      <c r="K13" s="183">
        <v>24</v>
      </c>
      <c r="L13" s="183">
        <v>24</v>
      </c>
      <c r="M13" s="183">
        <v>25</v>
      </c>
      <c r="N13" s="183">
        <v>28</v>
      </c>
      <c r="O13" s="183">
        <v>29</v>
      </c>
      <c r="P13" s="183">
        <v>29</v>
      </c>
      <c r="Q13" s="183">
        <v>30</v>
      </c>
      <c r="R13" s="183">
        <v>30</v>
      </c>
      <c r="S13" s="183">
        <v>32</v>
      </c>
      <c r="T13" s="183">
        <v>30</v>
      </c>
      <c r="U13" s="183">
        <v>32</v>
      </c>
      <c r="V13" s="183">
        <v>35</v>
      </c>
      <c r="W13" s="183">
        <v>37</v>
      </c>
      <c r="X13" s="246">
        <v>38</v>
      </c>
      <c r="Y13" s="246">
        <v>38</v>
      </c>
    </row>
    <row r="14" spans="1:25" x14ac:dyDescent="0.25">
      <c r="A14" s="170" t="s">
        <v>62</v>
      </c>
      <c r="B14" s="183">
        <v>26</v>
      </c>
      <c r="C14" s="183">
        <v>26</v>
      </c>
      <c r="D14" s="183">
        <v>26</v>
      </c>
      <c r="E14" s="183">
        <v>27</v>
      </c>
      <c r="F14" s="183">
        <v>27</v>
      </c>
      <c r="G14" s="183">
        <v>27</v>
      </c>
      <c r="H14" s="183">
        <v>26</v>
      </c>
      <c r="I14" s="183">
        <v>27</v>
      </c>
      <c r="J14" s="183">
        <v>27</v>
      </c>
      <c r="K14" s="183">
        <v>28</v>
      </c>
      <c r="L14" s="183">
        <v>28</v>
      </c>
      <c r="M14" s="183">
        <v>29</v>
      </c>
      <c r="N14" s="183">
        <v>39</v>
      </c>
      <c r="O14" s="183">
        <v>43</v>
      </c>
      <c r="P14" s="183">
        <v>45</v>
      </c>
      <c r="Q14" s="183">
        <v>49</v>
      </c>
      <c r="R14" s="183">
        <v>62</v>
      </c>
      <c r="S14" s="183">
        <v>67</v>
      </c>
      <c r="T14" s="183">
        <v>70</v>
      </c>
      <c r="U14" s="183">
        <v>70</v>
      </c>
      <c r="V14" s="183">
        <v>71</v>
      </c>
      <c r="W14" s="183">
        <v>74</v>
      </c>
      <c r="X14" s="246">
        <v>76</v>
      </c>
      <c r="Y14" s="246">
        <v>79</v>
      </c>
    </row>
    <row r="15" spans="1:25" x14ac:dyDescent="0.25">
      <c r="A15" s="170" t="s">
        <v>63</v>
      </c>
      <c r="B15" s="183">
        <v>31</v>
      </c>
      <c r="C15" s="183">
        <v>31</v>
      </c>
      <c r="D15" s="183">
        <v>31</v>
      </c>
      <c r="E15" s="183">
        <v>31</v>
      </c>
      <c r="F15" s="183">
        <v>31</v>
      </c>
      <c r="G15" s="183">
        <v>27</v>
      </c>
      <c r="H15" s="183">
        <v>31</v>
      </c>
      <c r="I15" s="183">
        <v>31</v>
      </c>
      <c r="J15" s="183">
        <v>31</v>
      </c>
      <c r="K15" s="183">
        <v>31</v>
      </c>
      <c r="L15" s="183">
        <v>31</v>
      </c>
      <c r="M15" s="183">
        <v>31</v>
      </c>
      <c r="N15" s="183">
        <v>31</v>
      </c>
      <c r="O15" s="183">
        <v>31</v>
      </c>
      <c r="P15" s="183">
        <v>32</v>
      </c>
      <c r="Q15" s="183">
        <v>32</v>
      </c>
      <c r="R15" s="183">
        <v>32</v>
      </c>
      <c r="S15" s="183">
        <v>33</v>
      </c>
      <c r="T15" s="183">
        <v>35</v>
      </c>
      <c r="U15" s="183">
        <v>34</v>
      </c>
      <c r="V15" s="183">
        <v>33</v>
      </c>
      <c r="W15" s="183">
        <v>34</v>
      </c>
      <c r="X15" s="246">
        <v>33</v>
      </c>
      <c r="Y15" s="246">
        <v>33</v>
      </c>
    </row>
    <row r="16" spans="1:25" x14ac:dyDescent="0.25">
      <c r="A16" s="170" t="s">
        <v>64</v>
      </c>
      <c r="B16" s="183">
        <v>16</v>
      </c>
      <c r="C16" s="183">
        <v>18</v>
      </c>
      <c r="D16" s="183">
        <v>21</v>
      </c>
      <c r="E16" s="183">
        <v>25</v>
      </c>
      <c r="F16" s="183">
        <v>26</v>
      </c>
      <c r="G16" s="183">
        <v>28</v>
      </c>
      <c r="H16" s="183">
        <v>30</v>
      </c>
      <c r="I16" s="183">
        <v>37</v>
      </c>
      <c r="J16" s="183">
        <v>37</v>
      </c>
      <c r="K16" s="183">
        <v>36</v>
      </c>
      <c r="L16" s="183">
        <v>36</v>
      </c>
      <c r="M16" s="183">
        <v>34</v>
      </c>
      <c r="N16" s="183">
        <v>30</v>
      </c>
      <c r="O16" s="183">
        <v>30</v>
      </c>
      <c r="P16" s="183">
        <v>32</v>
      </c>
      <c r="Q16" s="183">
        <v>35</v>
      </c>
      <c r="R16" s="183">
        <v>36</v>
      </c>
      <c r="S16" s="183">
        <v>41</v>
      </c>
      <c r="T16" s="183">
        <v>44</v>
      </c>
      <c r="U16" s="183">
        <v>45</v>
      </c>
      <c r="V16" s="183">
        <v>47</v>
      </c>
      <c r="W16" s="183">
        <v>49</v>
      </c>
      <c r="X16" s="246">
        <v>49</v>
      </c>
      <c r="Y16" s="246">
        <v>54</v>
      </c>
    </row>
    <row r="17" spans="1:25" x14ac:dyDescent="0.25">
      <c r="A17" s="170" t="s">
        <v>65</v>
      </c>
      <c r="B17" s="183">
        <v>17</v>
      </c>
      <c r="C17" s="183">
        <v>18</v>
      </c>
      <c r="D17" s="183">
        <v>18</v>
      </c>
      <c r="E17" s="183">
        <v>17</v>
      </c>
      <c r="F17" s="183">
        <v>17</v>
      </c>
      <c r="G17" s="183">
        <v>22</v>
      </c>
      <c r="H17" s="183">
        <v>24</v>
      </c>
      <c r="I17" s="183">
        <v>31</v>
      </c>
      <c r="J17" s="183">
        <v>32</v>
      </c>
      <c r="K17" s="183">
        <v>32</v>
      </c>
      <c r="L17" s="183">
        <v>33</v>
      </c>
      <c r="M17" s="183">
        <v>35</v>
      </c>
      <c r="N17" s="183">
        <v>38</v>
      </c>
      <c r="O17" s="183">
        <v>39</v>
      </c>
      <c r="P17" s="183">
        <v>41</v>
      </c>
      <c r="Q17" s="183">
        <v>42</v>
      </c>
      <c r="R17" s="183">
        <v>43</v>
      </c>
      <c r="S17" s="183">
        <v>44</v>
      </c>
      <c r="T17" s="183">
        <v>49</v>
      </c>
      <c r="U17" s="183">
        <v>49</v>
      </c>
      <c r="V17" s="183">
        <v>52</v>
      </c>
      <c r="W17" s="183">
        <v>57</v>
      </c>
      <c r="X17" s="246">
        <v>58</v>
      </c>
      <c r="Y17" s="246">
        <v>59</v>
      </c>
    </row>
    <row r="18" spans="1:25" x14ac:dyDescent="0.25">
      <c r="A18" s="170" t="s">
        <v>66</v>
      </c>
      <c r="B18" s="183">
        <v>123</v>
      </c>
      <c r="C18" s="183">
        <v>126</v>
      </c>
      <c r="D18" s="183">
        <v>131</v>
      </c>
      <c r="E18" s="183">
        <v>134</v>
      </c>
      <c r="F18" s="183">
        <v>143</v>
      </c>
      <c r="G18" s="183">
        <v>143</v>
      </c>
      <c r="H18" s="183">
        <v>147</v>
      </c>
      <c r="I18" s="183">
        <v>168</v>
      </c>
      <c r="J18" s="183">
        <v>179</v>
      </c>
      <c r="K18" s="183">
        <v>189</v>
      </c>
      <c r="L18" s="183">
        <v>196</v>
      </c>
      <c r="M18" s="183">
        <v>214</v>
      </c>
      <c r="N18" s="183">
        <v>224</v>
      </c>
      <c r="O18" s="183">
        <v>237</v>
      </c>
      <c r="P18" s="183">
        <v>243</v>
      </c>
      <c r="Q18" s="183">
        <v>271</v>
      </c>
      <c r="R18" s="183">
        <v>285</v>
      </c>
      <c r="S18" s="183">
        <v>298</v>
      </c>
      <c r="T18" s="183">
        <v>307</v>
      </c>
      <c r="U18" s="183">
        <v>312</v>
      </c>
      <c r="V18" s="183">
        <v>332</v>
      </c>
      <c r="W18" s="183">
        <v>349</v>
      </c>
      <c r="X18" s="246">
        <v>348</v>
      </c>
      <c r="Y18" s="246">
        <v>381</v>
      </c>
    </row>
    <row r="19" spans="1:25" x14ac:dyDescent="0.25">
      <c r="A19" s="170" t="s">
        <v>67</v>
      </c>
      <c r="B19" s="183">
        <v>10</v>
      </c>
      <c r="C19" s="183">
        <v>14</v>
      </c>
      <c r="D19" s="183">
        <v>13</v>
      </c>
      <c r="E19" s="183">
        <v>13</v>
      </c>
      <c r="F19" s="183">
        <v>16</v>
      </c>
      <c r="G19" s="183">
        <v>15</v>
      </c>
      <c r="H19" s="183">
        <v>15</v>
      </c>
      <c r="I19" s="183">
        <v>24</v>
      </c>
      <c r="J19" s="183">
        <v>29</v>
      </c>
      <c r="K19" s="183">
        <v>29</v>
      </c>
      <c r="L19" s="183">
        <v>30</v>
      </c>
      <c r="M19" s="183">
        <v>30</v>
      </c>
      <c r="N19" s="183">
        <v>31</v>
      </c>
      <c r="O19" s="183">
        <v>32</v>
      </c>
      <c r="P19" s="183">
        <v>32</v>
      </c>
      <c r="Q19" s="183">
        <v>32</v>
      </c>
      <c r="R19" s="183">
        <v>34</v>
      </c>
      <c r="S19" s="183">
        <v>34</v>
      </c>
      <c r="T19" s="183">
        <v>34</v>
      </c>
      <c r="U19" s="183">
        <v>34</v>
      </c>
      <c r="V19" s="183">
        <v>34</v>
      </c>
      <c r="W19" s="183">
        <v>34</v>
      </c>
      <c r="X19" s="246">
        <v>34</v>
      </c>
      <c r="Y19" s="246">
        <v>33</v>
      </c>
    </row>
    <row r="20" spans="1:25" x14ac:dyDescent="0.25">
      <c r="A20" s="170" t="s">
        <v>68</v>
      </c>
      <c r="B20" s="183">
        <v>26</v>
      </c>
      <c r="C20" s="183">
        <v>26</v>
      </c>
      <c r="D20" s="183">
        <v>27</v>
      </c>
      <c r="E20" s="183">
        <v>27</v>
      </c>
      <c r="F20" s="183">
        <v>26</v>
      </c>
      <c r="G20" s="183">
        <v>26</v>
      </c>
      <c r="H20" s="183">
        <v>26</v>
      </c>
      <c r="I20" s="183">
        <v>27</v>
      </c>
      <c r="J20" s="183">
        <v>26</v>
      </c>
      <c r="K20" s="183">
        <v>26</v>
      </c>
      <c r="L20" s="183">
        <v>31</v>
      </c>
      <c r="M20" s="183">
        <v>31</v>
      </c>
      <c r="N20" s="183">
        <v>31</v>
      </c>
      <c r="O20" s="183">
        <v>35</v>
      </c>
      <c r="P20" s="183">
        <v>37</v>
      </c>
      <c r="Q20" s="183">
        <v>41</v>
      </c>
      <c r="R20" s="183">
        <v>43</v>
      </c>
      <c r="S20" s="183">
        <v>52</v>
      </c>
      <c r="T20" s="183">
        <v>54</v>
      </c>
      <c r="U20" s="183">
        <v>55</v>
      </c>
      <c r="V20" s="183">
        <v>58</v>
      </c>
      <c r="W20" s="183">
        <v>59</v>
      </c>
      <c r="X20" s="246">
        <v>59</v>
      </c>
      <c r="Y20" s="246">
        <v>63</v>
      </c>
    </row>
    <row r="21" spans="1:25" x14ac:dyDescent="0.25">
      <c r="A21" s="170" t="s">
        <v>69</v>
      </c>
      <c r="B21" s="183">
        <v>31</v>
      </c>
      <c r="C21" s="183">
        <v>28</v>
      </c>
      <c r="D21" s="183">
        <v>26</v>
      </c>
      <c r="E21" s="183">
        <v>28</v>
      </c>
      <c r="F21" s="183">
        <v>26</v>
      </c>
      <c r="G21" s="183">
        <v>26</v>
      </c>
      <c r="H21" s="183">
        <v>26</v>
      </c>
      <c r="I21" s="183">
        <v>27</v>
      </c>
      <c r="J21" s="183">
        <v>32</v>
      </c>
      <c r="K21" s="183">
        <v>33</v>
      </c>
      <c r="L21" s="183">
        <v>33</v>
      </c>
      <c r="M21" s="183">
        <v>34</v>
      </c>
      <c r="N21" s="183">
        <v>34</v>
      </c>
      <c r="O21" s="183">
        <v>38</v>
      </c>
      <c r="P21" s="183">
        <v>42</v>
      </c>
      <c r="Q21" s="183">
        <v>55</v>
      </c>
      <c r="R21" s="183">
        <v>57</v>
      </c>
      <c r="S21" s="183">
        <v>56</v>
      </c>
      <c r="T21" s="183">
        <v>59</v>
      </c>
      <c r="U21" s="183">
        <v>60</v>
      </c>
      <c r="V21" s="183">
        <v>63</v>
      </c>
      <c r="W21" s="183">
        <v>66</v>
      </c>
      <c r="X21" s="246">
        <v>67</v>
      </c>
      <c r="Y21" s="246">
        <v>66</v>
      </c>
    </row>
    <row r="22" spans="1:25" x14ac:dyDescent="0.25">
      <c r="A22" s="170" t="s">
        <v>70</v>
      </c>
      <c r="B22" s="183">
        <v>14</v>
      </c>
      <c r="C22" s="183">
        <v>12</v>
      </c>
      <c r="D22" s="183">
        <v>11</v>
      </c>
      <c r="E22" s="183">
        <v>11</v>
      </c>
      <c r="F22" s="183">
        <v>11</v>
      </c>
      <c r="G22" s="183">
        <v>10</v>
      </c>
      <c r="H22" s="183">
        <v>11</v>
      </c>
      <c r="I22" s="183">
        <v>22</v>
      </c>
      <c r="J22" s="183">
        <v>22</v>
      </c>
      <c r="K22" s="183">
        <v>21</v>
      </c>
      <c r="L22" s="183">
        <v>25</v>
      </c>
      <c r="M22" s="183">
        <v>29</v>
      </c>
      <c r="N22" s="183">
        <v>39</v>
      </c>
      <c r="O22" s="183">
        <v>40</v>
      </c>
      <c r="P22" s="183">
        <v>40</v>
      </c>
      <c r="Q22" s="183">
        <v>40</v>
      </c>
      <c r="R22" s="183">
        <v>40</v>
      </c>
      <c r="S22" s="183">
        <v>41</v>
      </c>
      <c r="T22" s="183">
        <v>41</v>
      </c>
      <c r="U22" s="183">
        <v>41</v>
      </c>
      <c r="V22" s="183">
        <v>41</v>
      </c>
      <c r="W22" s="183">
        <v>41</v>
      </c>
      <c r="X22" s="246">
        <v>41</v>
      </c>
      <c r="Y22" s="246">
        <v>42</v>
      </c>
    </row>
    <row r="23" spans="1:25" x14ac:dyDescent="0.25">
      <c r="A23" s="170" t="s">
        <v>71</v>
      </c>
      <c r="B23" s="183">
        <v>35</v>
      </c>
      <c r="C23" s="183">
        <v>25</v>
      </c>
      <c r="D23" s="183">
        <v>25</v>
      </c>
      <c r="E23" s="183">
        <v>40</v>
      </c>
      <c r="F23" s="183">
        <v>40</v>
      </c>
      <c r="G23" s="183">
        <v>40</v>
      </c>
      <c r="H23" s="183">
        <v>47</v>
      </c>
      <c r="I23" s="183">
        <v>47</v>
      </c>
      <c r="J23" s="183">
        <v>51</v>
      </c>
      <c r="K23" s="183">
        <v>59</v>
      </c>
      <c r="L23" s="183">
        <v>62</v>
      </c>
      <c r="M23" s="183">
        <v>67</v>
      </c>
      <c r="N23" s="183">
        <v>56</v>
      </c>
      <c r="O23" s="183">
        <v>56</v>
      </c>
      <c r="P23" s="183">
        <v>57</v>
      </c>
      <c r="Q23" s="183">
        <v>57</v>
      </c>
      <c r="R23" s="183">
        <v>58</v>
      </c>
      <c r="S23" s="183">
        <v>57</v>
      </c>
      <c r="T23" s="183">
        <v>61</v>
      </c>
      <c r="U23" s="183">
        <v>63</v>
      </c>
      <c r="V23" s="183">
        <v>63</v>
      </c>
      <c r="W23" s="183">
        <v>65</v>
      </c>
      <c r="X23" s="246">
        <v>68</v>
      </c>
      <c r="Y23" s="246">
        <v>69</v>
      </c>
    </row>
    <row r="24" spans="1:25" x14ac:dyDescent="0.25">
      <c r="A24" s="170" t="s">
        <v>72</v>
      </c>
      <c r="B24" s="183">
        <v>8</v>
      </c>
      <c r="C24" s="183">
        <v>7</v>
      </c>
      <c r="D24" s="183">
        <v>10</v>
      </c>
      <c r="E24" s="183">
        <v>23</v>
      </c>
      <c r="F24" s="183">
        <v>26</v>
      </c>
      <c r="G24" s="183">
        <v>27</v>
      </c>
      <c r="H24" s="183">
        <v>27</v>
      </c>
      <c r="I24" s="183">
        <v>27</v>
      </c>
      <c r="J24" s="183">
        <v>27</v>
      </c>
      <c r="K24" s="183">
        <v>30</v>
      </c>
      <c r="L24" s="183">
        <v>30</v>
      </c>
      <c r="M24" s="183">
        <v>31</v>
      </c>
      <c r="N24" s="183">
        <v>43</v>
      </c>
      <c r="O24" s="183">
        <v>43</v>
      </c>
      <c r="P24" s="183">
        <v>43</v>
      </c>
      <c r="Q24" s="183">
        <v>46</v>
      </c>
      <c r="R24" s="183">
        <v>47</v>
      </c>
      <c r="S24" s="183">
        <v>49</v>
      </c>
      <c r="T24" s="183">
        <v>50</v>
      </c>
      <c r="U24" s="183">
        <v>50</v>
      </c>
      <c r="V24" s="183">
        <v>50</v>
      </c>
      <c r="W24" s="183">
        <v>49</v>
      </c>
      <c r="X24" s="246">
        <v>50</v>
      </c>
      <c r="Y24" s="246">
        <v>49</v>
      </c>
    </row>
    <row r="25" spans="1:25" x14ac:dyDescent="0.25">
      <c r="A25" s="170" t="s">
        <v>73</v>
      </c>
      <c r="B25" s="183">
        <v>20</v>
      </c>
      <c r="C25" s="183">
        <v>21</v>
      </c>
      <c r="D25" s="183">
        <v>21</v>
      </c>
      <c r="E25" s="183">
        <v>21</v>
      </c>
      <c r="F25" s="183">
        <v>22</v>
      </c>
      <c r="G25" s="183">
        <v>23</v>
      </c>
      <c r="H25" s="183">
        <v>26</v>
      </c>
      <c r="I25" s="183">
        <v>26</v>
      </c>
      <c r="J25" s="183">
        <v>26</v>
      </c>
      <c r="K25" s="183">
        <v>29</v>
      </c>
      <c r="L25" s="183">
        <v>30</v>
      </c>
      <c r="M25" s="183">
        <v>32</v>
      </c>
      <c r="N25" s="183">
        <v>29</v>
      </c>
      <c r="O25" s="183">
        <v>26</v>
      </c>
      <c r="P25" s="183">
        <v>26</v>
      </c>
      <c r="Q25" s="183">
        <v>24</v>
      </c>
      <c r="R25" s="183">
        <v>25</v>
      </c>
      <c r="S25" s="183">
        <v>26</v>
      </c>
      <c r="T25" s="183">
        <v>25</v>
      </c>
      <c r="U25" s="183">
        <v>26</v>
      </c>
      <c r="V25" s="183">
        <v>29</v>
      </c>
      <c r="W25" s="183">
        <v>30</v>
      </c>
      <c r="X25" s="246">
        <v>33</v>
      </c>
      <c r="Y25" s="246">
        <v>33</v>
      </c>
    </row>
    <row r="26" spans="1:25" x14ac:dyDescent="0.25">
      <c r="A26" s="170" t="s">
        <v>74</v>
      </c>
      <c r="B26" s="183">
        <v>80</v>
      </c>
      <c r="C26" s="183">
        <v>170</v>
      </c>
      <c r="D26" s="183">
        <v>184</v>
      </c>
      <c r="E26" s="183">
        <v>202</v>
      </c>
      <c r="F26" s="183">
        <v>204</v>
      </c>
      <c r="G26" s="183">
        <v>204</v>
      </c>
      <c r="H26" s="183">
        <v>207</v>
      </c>
      <c r="I26" s="183">
        <v>231</v>
      </c>
      <c r="J26" s="183">
        <v>245</v>
      </c>
      <c r="K26" s="183">
        <v>348</v>
      </c>
      <c r="L26" s="183">
        <v>365</v>
      </c>
      <c r="M26" s="183">
        <v>368</v>
      </c>
      <c r="N26" s="183">
        <v>295</v>
      </c>
      <c r="O26" s="183">
        <v>297</v>
      </c>
      <c r="P26" s="183">
        <v>301</v>
      </c>
      <c r="Q26" s="183">
        <v>315</v>
      </c>
      <c r="R26" s="183">
        <v>377</v>
      </c>
      <c r="S26" s="183">
        <v>379</v>
      </c>
      <c r="T26" s="183">
        <v>383</v>
      </c>
      <c r="U26" s="183">
        <v>417</v>
      </c>
      <c r="V26" s="183">
        <v>491</v>
      </c>
      <c r="W26" s="183">
        <v>491</v>
      </c>
      <c r="X26" s="246">
        <v>499</v>
      </c>
      <c r="Y26" s="246">
        <v>532</v>
      </c>
    </row>
    <row r="27" spans="1:25" ht="18" x14ac:dyDescent="0.25">
      <c r="A27" s="168" t="s">
        <v>161</v>
      </c>
      <c r="B27" s="167">
        <v>275</v>
      </c>
      <c r="C27" s="167">
        <v>284</v>
      </c>
      <c r="D27" s="167">
        <v>287</v>
      </c>
      <c r="E27" s="167">
        <v>310</v>
      </c>
      <c r="F27" s="167">
        <v>309</v>
      </c>
      <c r="G27" s="167">
        <v>303</v>
      </c>
      <c r="H27" s="167">
        <v>307</v>
      </c>
      <c r="I27" s="167">
        <v>297</v>
      </c>
      <c r="J27" s="167">
        <v>339</v>
      </c>
      <c r="K27" s="167">
        <v>354</v>
      </c>
      <c r="L27" s="167">
        <v>409</v>
      </c>
      <c r="M27" s="167">
        <v>452</v>
      </c>
      <c r="N27" s="167">
        <v>498</v>
      </c>
      <c r="O27" s="167">
        <v>558</v>
      </c>
      <c r="P27" s="167">
        <v>586</v>
      </c>
      <c r="Q27" s="167">
        <v>638</v>
      </c>
      <c r="R27" s="167">
        <v>667</v>
      </c>
      <c r="S27" s="167">
        <v>718</v>
      </c>
      <c r="T27" s="167">
        <v>765</v>
      </c>
      <c r="U27" s="167">
        <v>794</v>
      </c>
      <c r="V27" s="167">
        <v>789</v>
      </c>
      <c r="W27" s="167">
        <v>826</v>
      </c>
      <c r="X27" s="245">
        <v>847</v>
      </c>
      <c r="Y27" s="245">
        <v>868</v>
      </c>
    </row>
    <row r="28" spans="1:25" x14ac:dyDescent="0.25">
      <c r="A28" s="170" t="s">
        <v>76</v>
      </c>
      <c r="B28" s="183">
        <v>24</v>
      </c>
      <c r="C28" s="183">
        <v>28</v>
      </c>
      <c r="D28" s="183">
        <v>28</v>
      </c>
      <c r="E28" s="183">
        <v>26</v>
      </c>
      <c r="F28" s="183">
        <v>25</v>
      </c>
      <c r="G28" s="183">
        <v>24</v>
      </c>
      <c r="H28" s="183">
        <v>25</v>
      </c>
      <c r="I28" s="183">
        <v>25</v>
      </c>
      <c r="J28" s="183">
        <v>25</v>
      </c>
      <c r="K28" s="183">
        <v>26</v>
      </c>
      <c r="L28" s="183">
        <v>26</v>
      </c>
      <c r="M28" s="183">
        <v>28</v>
      </c>
      <c r="N28" s="183">
        <v>28</v>
      </c>
      <c r="O28" s="183">
        <v>29</v>
      </c>
      <c r="P28" s="183">
        <v>30</v>
      </c>
      <c r="Q28" s="183">
        <v>30</v>
      </c>
      <c r="R28" s="183">
        <v>33</v>
      </c>
      <c r="S28" s="183">
        <v>36</v>
      </c>
      <c r="T28" s="183">
        <v>37</v>
      </c>
      <c r="U28" s="183">
        <v>39</v>
      </c>
      <c r="V28" s="183">
        <v>39</v>
      </c>
      <c r="W28" s="183">
        <v>38</v>
      </c>
      <c r="X28" s="246">
        <v>38</v>
      </c>
      <c r="Y28" s="246">
        <v>32</v>
      </c>
    </row>
    <row r="29" spans="1:25" x14ac:dyDescent="0.25">
      <c r="A29" s="170" t="s">
        <v>77</v>
      </c>
      <c r="B29" s="183">
        <v>38</v>
      </c>
      <c r="C29" s="183">
        <v>38</v>
      </c>
      <c r="D29" s="183">
        <v>38</v>
      </c>
      <c r="E29" s="183">
        <v>38</v>
      </c>
      <c r="F29" s="183">
        <v>38</v>
      </c>
      <c r="G29" s="183">
        <v>38</v>
      </c>
      <c r="H29" s="183">
        <v>38</v>
      </c>
      <c r="I29" s="183">
        <v>36</v>
      </c>
      <c r="J29" s="183">
        <v>37</v>
      </c>
      <c r="K29" s="183">
        <v>37</v>
      </c>
      <c r="L29" s="183">
        <v>37</v>
      </c>
      <c r="M29" s="183">
        <v>37</v>
      </c>
      <c r="N29" s="183">
        <v>36</v>
      </c>
      <c r="O29" s="183">
        <v>37</v>
      </c>
      <c r="P29" s="183">
        <v>37</v>
      </c>
      <c r="Q29" s="183">
        <v>41</v>
      </c>
      <c r="R29" s="183">
        <v>39</v>
      </c>
      <c r="S29" s="183">
        <v>44</v>
      </c>
      <c r="T29" s="183">
        <v>46</v>
      </c>
      <c r="U29" s="183">
        <v>45</v>
      </c>
      <c r="V29" s="183">
        <v>43</v>
      </c>
      <c r="W29" s="183">
        <v>44</v>
      </c>
      <c r="X29" s="246">
        <v>43</v>
      </c>
      <c r="Y29" s="246">
        <v>43</v>
      </c>
    </row>
    <row r="30" spans="1:25" x14ac:dyDescent="0.25">
      <c r="A30" s="170" t="s">
        <v>78</v>
      </c>
      <c r="B30" s="183">
        <v>33</v>
      </c>
      <c r="C30" s="183">
        <v>33</v>
      </c>
      <c r="D30" s="183">
        <v>36</v>
      </c>
      <c r="E30" s="183">
        <v>41</v>
      </c>
      <c r="F30" s="183">
        <v>44</v>
      </c>
      <c r="G30" s="183">
        <v>40</v>
      </c>
      <c r="H30" s="183">
        <v>35</v>
      </c>
      <c r="I30" s="183">
        <v>35</v>
      </c>
      <c r="J30" s="183">
        <v>42</v>
      </c>
      <c r="K30" s="183">
        <v>35</v>
      </c>
      <c r="L30" s="183">
        <v>35</v>
      </c>
      <c r="M30" s="183">
        <v>36</v>
      </c>
      <c r="N30" s="183">
        <v>43</v>
      </c>
      <c r="O30" s="183">
        <v>45</v>
      </c>
      <c r="P30" s="183">
        <v>49</v>
      </c>
      <c r="Q30" s="183">
        <v>49</v>
      </c>
      <c r="R30" s="183">
        <v>50</v>
      </c>
      <c r="S30" s="183">
        <v>52</v>
      </c>
      <c r="T30" s="183">
        <v>55</v>
      </c>
      <c r="U30" s="183">
        <v>55</v>
      </c>
      <c r="V30" s="183">
        <v>57</v>
      </c>
      <c r="W30" s="183">
        <v>57</v>
      </c>
      <c r="X30" s="246">
        <v>58</v>
      </c>
      <c r="Y30" s="246">
        <v>58</v>
      </c>
    </row>
    <row r="31" spans="1:25" x14ac:dyDescent="0.25">
      <c r="A31" s="174" t="s">
        <v>79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246"/>
      <c r="Y31" s="246"/>
    </row>
    <row r="32" spans="1:25" ht="14.25" customHeight="1" x14ac:dyDescent="0.25">
      <c r="A32" s="175" t="s">
        <v>80</v>
      </c>
      <c r="B32" s="183">
        <v>1</v>
      </c>
      <c r="C32" s="183" t="s">
        <v>82</v>
      </c>
      <c r="D32" s="183" t="s">
        <v>82</v>
      </c>
      <c r="E32" s="183">
        <v>1</v>
      </c>
      <c r="F32" s="183">
        <v>1</v>
      </c>
      <c r="G32" s="183">
        <v>3</v>
      </c>
      <c r="H32" s="183">
        <v>1</v>
      </c>
      <c r="I32" s="183">
        <v>2</v>
      </c>
      <c r="J32" s="183" t="s">
        <v>82</v>
      </c>
      <c r="K32" s="183" t="s">
        <v>82</v>
      </c>
      <c r="L32" s="183" t="s">
        <v>82</v>
      </c>
      <c r="M32" s="183" t="s">
        <v>82</v>
      </c>
      <c r="N32" s="183" t="s">
        <v>82</v>
      </c>
      <c r="O32" s="183">
        <v>2</v>
      </c>
      <c r="P32" s="183">
        <v>2</v>
      </c>
      <c r="Q32" s="183">
        <v>1</v>
      </c>
      <c r="R32" s="183">
        <v>1</v>
      </c>
      <c r="S32" s="183">
        <v>1</v>
      </c>
      <c r="T32" s="183">
        <v>2</v>
      </c>
      <c r="U32" s="183">
        <v>1</v>
      </c>
      <c r="V32" s="183">
        <v>2</v>
      </c>
      <c r="W32" s="183">
        <v>2</v>
      </c>
      <c r="X32" s="246">
        <v>2</v>
      </c>
      <c r="Y32" s="246">
        <v>2</v>
      </c>
    </row>
    <row r="33" spans="1:25" ht="19.5" x14ac:dyDescent="0.25">
      <c r="A33" s="175" t="s">
        <v>171</v>
      </c>
      <c r="B33" s="183">
        <v>32</v>
      </c>
      <c r="C33" s="183">
        <v>33</v>
      </c>
      <c r="D33" s="183">
        <v>36</v>
      </c>
      <c r="E33" s="183">
        <v>40</v>
      </c>
      <c r="F33" s="183">
        <v>43</v>
      </c>
      <c r="G33" s="183">
        <v>37</v>
      </c>
      <c r="H33" s="183">
        <v>34</v>
      </c>
      <c r="I33" s="183">
        <v>33</v>
      </c>
      <c r="J33" s="183">
        <v>42</v>
      </c>
      <c r="K33" s="183">
        <v>35</v>
      </c>
      <c r="L33" s="183">
        <v>35</v>
      </c>
      <c r="M33" s="183">
        <v>36</v>
      </c>
      <c r="N33" s="183">
        <v>43</v>
      </c>
      <c r="O33" s="183">
        <v>43</v>
      </c>
      <c r="P33" s="183">
        <v>47</v>
      </c>
      <c r="Q33" s="183">
        <v>48</v>
      </c>
      <c r="R33" s="183">
        <v>49</v>
      </c>
      <c r="S33" s="183">
        <v>51</v>
      </c>
      <c r="T33" s="183">
        <v>53</v>
      </c>
      <c r="U33" s="183">
        <v>54</v>
      </c>
      <c r="V33" s="183">
        <v>55</v>
      </c>
      <c r="W33" s="183">
        <v>55</v>
      </c>
      <c r="X33" s="246">
        <v>56</v>
      </c>
      <c r="Y33" s="246">
        <v>56</v>
      </c>
    </row>
    <row r="34" spans="1:25" x14ac:dyDescent="0.25">
      <c r="A34" s="170" t="s">
        <v>84</v>
      </c>
      <c r="B34" s="183">
        <v>10</v>
      </c>
      <c r="C34" s="183">
        <v>9</v>
      </c>
      <c r="D34" s="183">
        <v>9</v>
      </c>
      <c r="E34" s="183">
        <v>8</v>
      </c>
      <c r="F34" s="183">
        <v>6</v>
      </c>
      <c r="G34" s="183">
        <v>6</v>
      </c>
      <c r="H34" s="183">
        <v>6</v>
      </c>
      <c r="I34" s="183">
        <v>7</v>
      </c>
      <c r="J34" s="183">
        <v>8</v>
      </c>
      <c r="K34" s="183">
        <v>9</v>
      </c>
      <c r="L34" s="183">
        <v>39</v>
      </c>
      <c r="M34" s="183">
        <v>43</v>
      </c>
      <c r="N34" s="183">
        <v>43</v>
      </c>
      <c r="O34" s="183">
        <v>44</v>
      </c>
      <c r="P34" s="183">
        <v>46</v>
      </c>
      <c r="Q34" s="183">
        <v>48</v>
      </c>
      <c r="R34" s="183">
        <v>49</v>
      </c>
      <c r="S34" s="183">
        <v>70</v>
      </c>
      <c r="T34" s="183">
        <v>82</v>
      </c>
      <c r="U34" s="183">
        <v>88</v>
      </c>
      <c r="V34" s="183">
        <v>62</v>
      </c>
      <c r="W34" s="183">
        <v>65</v>
      </c>
      <c r="X34" s="246">
        <v>59</v>
      </c>
      <c r="Y34" s="246">
        <v>62</v>
      </c>
    </row>
    <row r="35" spans="1:25" x14ac:dyDescent="0.25">
      <c r="A35" s="170" t="s">
        <v>172</v>
      </c>
      <c r="B35" s="183">
        <v>12</v>
      </c>
      <c r="C35" s="183">
        <v>11</v>
      </c>
      <c r="D35" s="183">
        <v>11</v>
      </c>
      <c r="E35" s="183">
        <v>11</v>
      </c>
      <c r="F35" s="183">
        <v>16</v>
      </c>
      <c r="G35" s="183">
        <v>14</v>
      </c>
      <c r="H35" s="183">
        <v>15</v>
      </c>
      <c r="I35" s="183">
        <v>17</v>
      </c>
      <c r="J35" s="183">
        <v>17</v>
      </c>
      <c r="K35" s="183">
        <v>18</v>
      </c>
      <c r="L35" s="183">
        <v>23</v>
      </c>
      <c r="M35" s="183">
        <v>27</v>
      </c>
      <c r="N35" s="183">
        <v>29</v>
      </c>
      <c r="O35" s="183">
        <v>31</v>
      </c>
      <c r="P35" s="183">
        <v>32</v>
      </c>
      <c r="Q35" s="183">
        <v>42</v>
      </c>
      <c r="R35" s="183">
        <v>44</v>
      </c>
      <c r="S35" s="183">
        <v>45</v>
      </c>
      <c r="T35" s="183">
        <v>45</v>
      </c>
      <c r="U35" s="183">
        <v>47</v>
      </c>
      <c r="V35" s="183">
        <v>46</v>
      </c>
      <c r="W35" s="183">
        <v>51</v>
      </c>
      <c r="X35" s="246">
        <v>51</v>
      </c>
      <c r="Y35" s="246">
        <v>51</v>
      </c>
    </row>
    <row r="36" spans="1:25" x14ac:dyDescent="0.25">
      <c r="A36" s="170" t="s">
        <v>86</v>
      </c>
      <c r="B36" s="183">
        <v>28</v>
      </c>
      <c r="C36" s="183">
        <v>28</v>
      </c>
      <c r="D36" s="183">
        <v>28</v>
      </c>
      <c r="E36" s="183">
        <v>28</v>
      </c>
      <c r="F36" s="183">
        <v>29</v>
      </c>
      <c r="G36" s="183">
        <v>29</v>
      </c>
      <c r="H36" s="183">
        <v>29</v>
      </c>
      <c r="I36" s="183">
        <v>29</v>
      </c>
      <c r="J36" s="183">
        <v>30</v>
      </c>
      <c r="K36" s="183">
        <v>33</v>
      </c>
      <c r="L36" s="183">
        <v>33</v>
      </c>
      <c r="M36" s="183">
        <v>33</v>
      </c>
      <c r="N36" s="183">
        <v>54</v>
      </c>
      <c r="O36" s="183">
        <v>59</v>
      </c>
      <c r="P36" s="183">
        <v>60</v>
      </c>
      <c r="Q36" s="183">
        <v>64</v>
      </c>
      <c r="R36" s="183">
        <v>69</v>
      </c>
      <c r="S36" s="183">
        <v>75</v>
      </c>
      <c r="T36" s="183">
        <v>85</v>
      </c>
      <c r="U36" s="183">
        <v>86</v>
      </c>
      <c r="V36" s="183">
        <v>92</v>
      </c>
      <c r="W36" s="183">
        <v>93</v>
      </c>
      <c r="X36" s="246">
        <v>103</v>
      </c>
      <c r="Y36" s="246">
        <v>102</v>
      </c>
    </row>
    <row r="37" spans="1:25" x14ac:dyDescent="0.25">
      <c r="A37" s="170" t="s">
        <v>87</v>
      </c>
      <c r="B37" s="183">
        <v>29</v>
      </c>
      <c r="C37" s="183">
        <v>29</v>
      </c>
      <c r="D37" s="183">
        <v>29</v>
      </c>
      <c r="E37" s="183">
        <v>26</v>
      </c>
      <c r="F37" s="183">
        <v>26</v>
      </c>
      <c r="G37" s="183">
        <v>29</v>
      </c>
      <c r="H37" s="183">
        <v>30</v>
      </c>
      <c r="I37" s="183">
        <v>28</v>
      </c>
      <c r="J37" s="183">
        <v>33</v>
      </c>
      <c r="K37" s="183">
        <v>33</v>
      </c>
      <c r="L37" s="183">
        <v>36</v>
      </c>
      <c r="M37" s="183">
        <v>38</v>
      </c>
      <c r="N37" s="183">
        <v>35</v>
      </c>
      <c r="O37" s="183">
        <v>32</v>
      </c>
      <c r="P37" s="183">
        <v>32</v>
      </c>
      <c r="Q37" s="183">
        <v>33</v>
      </c>
      <c r="R37" s="183">
        <v>34</v>
      </c>
      <c r="S37" s="183">
        <v>36</v>
      </c>
      <c r="T37" s="183">
        <v>36</v>
      </c>
      <c r="U37" s="183">
        <v>37</v>
      </c>
      <c r="V37" s="183">
        <v>42</v>
      </c>
      <c r="W37" s="183">
        <v>45</v>
      </c>
      <c r="X37" s="246">
        <v>46</v>
      </c>
      <c r="Y37" s="246">
        <v>45</v>
      </c>
    </row>
    <row r="38" spans="1:25" x14ac:dyDescent="0.25">
      <c r="A38" s="170" t="s">
        <v>88</v>
      </c>
      <c r="B38" s="183">
        <v>17</v>
      </c>
      <c r="C38" s="183">
        <v>16</v>
      </c>
      <c r="D38" s="183">
        <v>16</v>
      </c>
      <c r="E38" s="183">
        <v>17</v>
      </c>
      <c r="F38" s="183">
        <v>24</v>
      </c>
      <c r="G38" s="183">
        <v>24</v>
      </c>
      <c r="H38" s="183">
        <v>26</v>
      </c>
      <c r="I38" s="183">
        <v>29</v>
      </c>
      <c r="J38" s="183">
        <v>28</v>
      </c>
      <c r="K38" s="183">
        <v>28</v>
      </c>
      <c r="L38" s="183">
        <v>28</v>
      </c>
      <c r="M38" s="183">
        <v>28</v>
      </c>
      <c r="N38" s="183">
        <v>28</v>
      </c>
      <c r="O38" s="183">
        <v>29</v>
      </c>
      <c r="P38" s="183">
        <v>31</v>
      </c>
      <c r="Q38" s="183">
        <v>33</v>
      </c>
      <c r="R38" s="183">
        <v>33</v>
      </c>
      <c r="S38" s="183">
        <v>33</v>
      </c>
      <c r="T38" s="183">
        <v>33</v>
      </c>
      <c r="U38" s="183">
        <v>35</v>
      </c>
      <c r="V38" s="183">
        <v>35</v>
      </c>
      <c r="W38" s="183">
        <v>35</v>
      </c>
      <c r="X38" s="246">
        <v>35</v>
      </c>
      <c r="Y38" s="246">
        <v>35</v>
      </c>
    </row>
    <row r="39" spans="1:25" x14ac:dyDescent="0.25">
      <c r="A39" s="170" t="s">
        <v>89</v>
      </c>
      <c r="B39" s="183">
        <v>20</v>
      </c>
      <c r="C39" s="183">
        <v>23</v>
      </c>
      <c r="D39" s="183">
        <v>23</v>
      </c>
      <c r="E39" s="183">
        <v>23</v>
      </c>
      <c r="F39" s="183">
        <v>23</v>
      </c>
      <c r="G39" s="183">
        <v>21</v>
      </c>
      <c r="H39" s="183">
        <v>17</v>
      </c>
      <c r="I39" s="183">
        <v>12</v>
      </c>
      <c r="J39" s="183">
        <v>13</v>
      </c>
      <c r="K39" s="183">
        <v>13</v>
      </c>
      <c r="L39" s="183">
        <v>12</v>
      </c>
      <c r="M39" s="183">
        <v>11</v>
      </c>
      <c r="N39" s="183">
        <v>12</v>
      </c>
      <c r="O39" s="183">
        <v>13</v>
      </c>
      <c r="P39" s="183">
        <v>13</v>
      </c>
      <c r="Q39" s="183">
        <v>14</v>
      </c>
      <c r="R39" s="183">
        <v>14</v>
      </c>
      <c r="S39" s="183">
        <v>15</v>
      </c>
      <c r="T39" s="183">
        <v>18</v>
      </c>
      <c r="U39" s="183">
        <v>17</v>
      </c>
      <c r="V39" s="183">
        <v>17</v>
      </c>
      <c r="W39" s="183">
        <v>18</v>
      </c>
      <c r="X39" s="246">
        <v>19</v>
      </c>
      <c r="Y39" s="246">
        <v>19</v>
      </c>
    </row>
    <row r="40" spans="1:25" x14ac:dyDescent="0.25">
      <c r="A40" s="170" t="s">
        <v>90</v>
      </c>
      <c r="B40" s="183">
        <v>64</v>
      </c>
      <c r="C40" s="183">
        <v>69</v>
      </c>
      <c r="D40" s="183">
        <v>69</v>
      </c>
      <c r="E40" s="183">
        <v>92</v>
      </c>
      <c r="F40" s="183">
        <v>78</v>
      </c>
      <c r="G40" s="183">
        <v>78</v>
      </c>
      <c r="H40" s="183">
        <v>86</v>
      </c>
      <c r="I40" s="183">
        <v>79</v>
      </c>
      <c r="J40" s="183">
        <v>106</v>
      </c>
      <c r="K40" s="183">
        <v>122</v>
      </c>
      <c r="L40" s="183">
        <v>140</v>
      </c>
      <c r="M40" s="183">
        <v>171</v>
      </c>
      <c r="N40" s="183">
        <v>190</v>
      </c>
      <c r="O40" s="183">
        <v>239</v>
      </c>
      <c r="P40" s="183">
        <v>256</v>
      </c>
      <c r="Q40" s="183">
        <v>284</v>
      </c>
      <c r="R40" s="183">
        <v>302</v>
      </c>
      <c r="S40" s="183">
        <v>312</v>
      </c>
      <c r="T40" s="183">
        <v>328</v>
      </c>
      <c r="U40" s="183">
        <v>345</v>
      </c>
      <c r="V40" s="183">
        <v>356</v>
      </c>
      <c r="W40" s="183">
        <v>380</v>
      </c>
      <c r="X40" s="246">
        <v>395</v>
      </c>
      <c r="Y40" s="246">
        <v>421</v>
      </c>
    </row>
    <row r="41" spans="1:25" ht="18" x14ac:dyDescent="0.25">
      <c r="A41" s="168" t="s">
        <v>186</v>
      </c>
      <c r="B41" s="167">
        <v>169</v>
      </c>
      <c r="C41" s="167">
        <v>168</v>
      </c>
      <c r="D41" s="167">
        <v>168</v>
      </c>
      <c r="E41" s="167">
        <v>195</v>
      </c>
      <c r="F41" s="167">
        <v>200</v>
      </c>
      <c r="G41" s="167">
        <f>SUM(G42:G49)</f>
        <v>205</v>
      </c>
      <c r="H41" s="167">
        <v>209</v>
      </c>
      <c r="I41" s="167">
        <v>249</v>
      </c>
      <c r="J41" s="167">
        <v>260</v>
      </c>
      <c r="K41" s="167">
        <v>270</v>
      </c>
      <c r="L41" s="167">
        <v>299</v>
      </c>
      <c r="M41" s="167">
        <v>329</v>
      </c>
      <c r="N41" s="167">
        <v>345</v>
      </c>
      <c r="O41" s="167">
        <v>359</v>
      </c>
      <c r="P41" s="167">
        <v>390</v>
      </c>
      <c r="Q41" s="167">
        <v>411</v>
      </c>
      <c r="R41" s="167">
        <v>425</v>
      </c>
      <c r="S41" s="167">
        <v>458</v>
      </c>
      <c r="T41" s="167">
        <v>470</v>
      </c>
      <c r="U41" s="167">
        <v>480</v>
      </c>
      <c r="V41" s="167">
        <v>507</v>
      </c>
      <c r="W41" s="167">
        <v>507</v>
      </c>
      <c r="X41" s="245">
        <v>508</v>
      </c>
      <c r="Y41" s="245">
        <v>539</v>
      </c>
    </row>
    <row r="42" spans="1:25" x14ac:dyDescent="0.25">
      <c r="A42" s="170" t="s">
        <v>92</v>
      </c>
      <c r="B42" s="183">
        <v>5</v>
      </c>
      <c r="C42" s="183">
        <v>5</v>
      </c>
      <c r="D42" s="183">
        <v>5</v>
      </c>
      <c r="E42" s="183">
        <v>5</v>
      </c>
      <c r="F42" s="183">
        <v>5</v>
      </c>
      <c r="G42" s="183">
        <v>5</v>
      </c>
      <c r="H42" s="183">
        <v>5</v>
      </c>
      <c r="I42" s="183">
        <v>5</v>
      </c>
      <c r="J42" s="183">
        <v>6</v>
      </c>
      <c r="K42" s="183">
        <v>7</v>
      </c>
      <c r="L42" s="183">
        <v>7</v>
      </c>
      <c r="M42" s="183">
        <v>7</v>
      </c>
      <c r="N42" s="183">
        <v>7</v>
      </c>
      <c r="O42" s="183">
        <v>9</v>
      </c>
      <c r="P42" s="183">
        <v>10</v>
      </c>
      <c r="Q42" s="183">
        <v>12</v>
      </c>
      <c r="R42" s="183">
        <v>12</v>
      </c>
      <c r="S42" s="183">
        <v>12</v>
      </c>
      <c r="T42" s="183">
        <v>12</v>
      </c>
      <c r="U42" s="183">
        <v>12</v>
      </c>
      <c r="V42" s="183">
        <v>12</v>
      </c>
      <c r="W42" s="183">
        <v>12</v>
      </c>
      <c r="X42" s="246">
        <v>12</v>
      </c>
      <c r="Y42" s="246">
        <v>12</v>
      </c>
    </row>
    <row r="43" spans="1:25" x14ac:dyDescent="0.25">
      <c r="A43" s="170" t="s">
        <v>93</v>
      </c>
      <c r="B43" s="183">
        <v>2</v>
      </c>
      <c r="C43" s="183">
        <v>2</v>
      </c>
      <c r="D43" s="183">
        <v>2</v>
      </c>
      <c r="E43" s="183">
        <v>2</v>
      </c>
      <c r="F43" s="183">
        <v>2</v>
      </c>
      <c r="G43" s="183">
        <v>2</v>
      </c>
      <c r="H43" s="183">
        <v>2</v>
      </c>
      <c r="I43" s="183">
        <v>2</v>
      </c>
      <c r="J43" s="183">
        <v>2</v>
      </c>
      <c r="K43" s="183">
        <v>2</v>
      </c>
      <c r="L43" s="183">
        <v>2</v>
      </c>
      <c r="M43" s="183">
        <v>2</v>
      </c>
      <c r="N43" s="183">
        <v>2</v>
      </c>
      <c r="O43" s="183">
        <v>2</v>
      </c>
      <c r="P43" s="183">
        <v>2</v>
      </c>
      <c r="Q43" s="183">
        <v>2</v>
      </c>
      <c r="R43" s="183">
        <v>2</v>
      </c>
      <c r="S43" s="183">
        <v>3</v>
      </c>
      <c r="T43" s="183">
        <v>3</v>
      </c>
      <c r="U43" s="183">
        <v>3</v>
      </c>
      <c r="V43" s="183">
        <v>3</v>
      </c>
      <c r="W43" s="183">
        <v>3</v>
      </c>
      <c r="X43" s="246">
        <v>4</v>
      </c>
      <c r="Y43" s="246">
        <v>1</v>
      </c>
    </row>
    <row r="44" spans="1:25" x14ac:dyDescent="0.25">
      <c r="A44" s="170" t="s">
        <v>94</v>
      </c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183">
        <v>12</v>
      </c>
      <c r="Q44" s="183">
        <v>17</v>
      </c>
      <c r="R44" s="183">
        <v>17</v>
      </c>
      <c r="S44" s="183">
        <v>22</v>
      </c>
      <c r="T44" s="183">
        <v>22</v>
      </c>
      <c r="U44" s="183">
        <v>24</v>
      </c>
      <c r="V44" s="183">
        <v>27</v>
      </c>
      <c r="W44" s="183">
        <v>27</v>
      </c>
      <c r="X44" s="246">
        <v>27</v>
      </c>
      <c r="Y44" s="246">
        <v>28</v>
      </c>
    </row>
    <row r="45" spans="1:25" x14ac:dyDescent="0.25">
      <c r="A45" s="170" t="s">
        <v>95</v>
      </c>
      <c r="B45" s="183">
        <v>55</v>
      </c>
      <c r="C45" s="183">
        <v>53</v>
      </c>
      <c r="D45" s="183">
        <v>52</v>
      </c>
      <c r="E45" s="183">
        <v>57</v>
      </c>
      <c r="F45" s="183">
        <v>59</v>
      </c>
      <c r="G45" s="183">
        <v>63</v>
      </c>
      <c r="H45" s="183">
        <v>66</v>
      </c>
      <c r="I45" s="183">
        <v>98</v>
      </c>
      <c r="J45" s="183">
        <v>105</v>
      </c>
      <c r="K45" s="183">
        <v>108</v>
      </c>
      <c r="L45" s="183">
        <v>131</v>
      </c>
      <c r="M45" s="183">
        <v>139</v>
      </c>
      <c r="N45" s="183">
        <v>145</v>
      </c>
      <c r="O45" s="183">
        <v>149</v>
      </c>
      <c r="P45" s="183">
        <v>155</v>
      </c>
      <c r="Q45" s="183">
        <v>164</v>
      </c>
      <c r="R45" s="183">
        <v>167</v>
      </c>
      <c r="S45" s="183">
        <v>177</v>
      </c>
      <c r="T45" s="183">
        <v>178</v>
      </c>
      <c r="U45" s="183">
        <v>180</v>
      </c>
      <c r="V45" s="183">
        <v>201</v>
      </c>
      <c r="W45" s="183">
        <v>202</v>
      </c>
      <c r="X45" s="246">
        <v>201</v>
      </c>
      <c r="Y45" s="246">
        <v>228</v>
      </c>
    </row>
    <row r="46" spans="1:25" x14ac:dyDescent="0.25">
      <c r="A46" s="170" t="s">
        <v>96</v>
      </c>
      <c r="B46" s="183">
        <v>15</v>
      </c>
      <c r="C46" s="183">
        <v>15</v>
      </c>
      <c r="D46" s="183">
        <v>16</v>
      </c>
      <c r="E46" s="183">
        <v>30</v>
      </c>
      <c r="F46" s="183">
        <v>26</v>
      </c>
      <c r="G46" s="183">
        <v>27</v>
      </c>
      <c r="H46" s="183">
        <v>12</v>
      </c>
      <c r="I46" s="183">
        <v>12</v>
      </c>
      <c r="J46" s="183">
        <v>10</v>
      </c>
      <c r="K46" s="183">
        <v>10</v>
      </c>
      <c r="L46" s="183">
        <v>10</v>
      </c>
      <c r="M46" s="183">
        <v>12</v>
      </c>
      <c r="N46" s="183">
        <v>16</v>
      </c>
      <c r="O46" s="183">
        <v>18</v>
      </c>
      <c r="P46" s="183">
        <v>17</v>
      </c>
      <c r="Q46" s="183">
        <v>16</v>
      </c>
      <c r="R46" s="183">
        <v>17</v>
      </c>
      <c r="S46" s="183">
        <v>21</v>
      </c>
      <c r="T46" s="183">
        <v>24</v>
      </c>
      <c r="U46" s="183">
        <v>25</v>
      </c>
      <c r="V46" s="183">
        <v>26</v>
      </c>
      <c r="W46" s="183">
        <v>24</v>
      </c>
      <c r="X46" s="246">
        <v>23</v>
      </c>
      <c r="Y46" s="246">
        <v>23</v>
      </c>
    </row>
    <row r="47" spans="1:25" x14ac:dyDescent="0.25">
      <c r="A47" s="170" t="s">
        <v>97</v>
      </c>
      <c r="B47" s="183">
        <v>32</v>
      </c>
      <c r="C47" s="183">
        <v>32</v>
      </c>
      <c r="D47" s="183">
        <v>32</v>
      </c>
      <c r="E47" s="183">
        <v>33</v>
      </c>
      <c r="F47" s="183">
        <v>38</v>
      </c>
      <c r="G47" s="183">
        <v>38</v>
      </c>
      <c r="H47" s="183">
        <v>38</v>
      </c>
      <c r="I47" s="183">
        <v>38</v>
      </c>
      <c r="J47" s="183">
        <v>38</v>
      </c>
      <c r="K47" s="183">
        <v>39</v>
      </c>
      <c r="L47" s="183">
        <v>42</v>
      </c>
      <c r="M47" s="183">
        <v>48</v>
      </c>
      <c r="N47" s="183">
        <v>50</v>
      </c>
      <c r="O47" s="183">
        <v>50</v>
      </c>
      <c r="P47" s="183">
        <v>50</v>
      </c>
      <c r="Q47" s="183">
        <v>55</v>
      </c>
      <c r="R47" s="183">
        <v>57</v>
      </c>
      <c r="S47" s="183">
        <v>57</v>
      </c>
      <c r="T47" s="183">
        <v>59</v>
      </c>
      <c r="U47" s="183">
        <v>62</v>
      </c>
      <c r="V47" s="183">
        <v>64</v>
      </c>
      <c r="W47" s="183">
        <v>64</v>
      </c>
      <c r="X47" s="246">
        <v>65</v>
      </c>
      <c r="Y47" s="246">
        <v>66</v>
      </c>
    </row>
    <row r="48" spans="1:25" x14ac:dyDescent="0.25">
      <c r="A48" s="170" t="s">
        <v>98</v>
      </c>
      <c r="B48" s="183">
        <v>60</v>
      </c>
      <c r="C48" s="183">
        <v>61</v>
      </c>
      <c r="D48" s="183">
        <v>61</v>
      </c>
      <c r="E48" s="183">
        <v>68</v>
      </c>
      <c r="F48" s="183">
        <v>70</v>
      </c>
      <c r="G48" s="183">
        <v>70</v>
      </c>
      <c r="H48" s="183">
        <v>86</v>
      </c>
      <c r="I48" s="183">
        <v>94</v>
      </c>
      <c r="J48" s="183">
        <v>99</v>
      </c>
      <c r="K48" s="183">
        <v>104</v>
      </c>
      <c r="L48" s="183">
        <v>107</v>
      </c>
      <c r="M48" s="183">
        <v>121</v>
      </c>
      <c r="N48" s="183">
        <v>125</v>
      </c>
      <c r="O48" s="183">
        <v>131</v>
      </c>
      <c r="P48" s="183">
        <v>136</v>
      </c>
      <c r="Q48" s="183">
        <v>139</v>
      </c>
      <c r="R48" s="183">
        <v>149</v>
      </c>
      <c r="S48" s="183">
        <v>157</v>
      </c>
      <c r="T48" s="183">
        <v>163</v>
      </c>
      <c r="U48" s="183">
        <v>164</v>
      </c>
      <c r="V48" s="183">
        <v>164</v>
      </c>
      <c r="W48" s="183">
        <v>165</v>
      </c>
      <c r="X48" s="246">
        <v>166</v>
      </c>
      <c r="Y48" s="246">
        <v>171</v>
      </c>
    </row>
    <row r="49" spans="1:25" x14ac:dyDescent="0.25">
      <c r="A49" s="170" t="s">
        <v>99</v>
      </c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183">
        <v>8</v>
      </c>
      <c r="Q49" s="183">
        <v>6</v>
      </c>
      <c r="R49" s="183">
        <v>4</v>
      </c>
      <c r="S49" s="183">
        <v>9</v>
      </c>
      <c r="T49" s="183">
        <v>9</v>
      </c>
      <c r="U49" s="183">
        <v>10</v>
      </c>
      <c r="V49" s="183">
        <v>10</v>
      </c>
      <c r="W49" s="183">
        <v>10</v>
      </c>
      <c r="X49" s="246">
        <v>10</v>
      </c>
      <c r="Y49" s="246">
        <v>10</v>
      </c>
    </row>
    <row r="50" spans="1:25" ht="18" x14ac:dyDescent="0.25">
      <c r="A50" s="168" t="s">
        <v>174</v>
      </c>
      <c r="B50" s="167">
        <v>69</v>
      </c>
      <c r="C50" s="167">
        <v>77</v>
      </c>
      <c r="D50" s="167">
        <v>81</v>
      </c>
      <c r="E50" s="167">
        <v>93</v>
      </c>
      <c r="F50" s="167">
        <v>95</v>
      </c>
      <c r="G50" s="167">
        <v>88</v>
      </c>
      <c r="H50" s="167">
        <v>95</v>
      </c>
      <c r="I50" s="167">
        <v>93</v>
      </c>
      <c r="J50" s="167">
        <v>87</v>
      </c>
      <c r="K50" s="167">
        <v>91</v>
      </c>
      <c r="L50" s="167">
        <v>101</v>
      </c>
      <c r="M50" s="167">
        <v>107</v>
      </c>
      <c r="N50" s="167">
        <v>123</v>
      </c>
      <c r="O50" s="167">
        <v>125</v>
      </c>
      <c r="P50" s="167">
        <v>132</v>
      </c>
      <c r="Q50" s="167">
        <v>147</v>
      </c>
      <c r="R50" s="167">
        <v>161</v>
      </c>
      <c r="S50" s="167">
        <v>175</v>
      </c>
      <c r="T50" s="167">
        <v>185</v>
      </c>
      <c r="U50" s="167">
        <v>197</v>
      </c>
      <c r="V50" s="167">
        <v>205</v>
      </c>
      <c r="W50" s="167">
        <v>231</v>
      </c>
      <c r="X50" s="245">
        <v>229</v>
      </c>
      <c r="Y50" s="245">
        <v>251</v>
      </c>
    </row>
    <row r="51" spans="1:25" x14ac:dyDescent="0.25">
      <c r="A51" s="170" t="s">
        <v>101</v>
      </c>
      <c r="B51" s="183">
        <v>6</v>
      </c>
      <c r="C51" s="183">
        <v>11</v>
      </c>
      <c r="D51" s="183">
        <v>12</v>
      </c>
      <c r="E51" s="183">
        <v>10</v>
      </c>
      <c r="F51" s="183">
        <v>11</v>
      </c>
      <c r="G51" s="183">
        <v>11</v>
      </c>
      <c r="H51" s="183">
        <v>10</v>
      </c>
      <c r="I51" s="183">
        <v>6</v>
      </c>
      <c r="J51" s="183">
        <v>6</v>
      </c>
      <c r="K51" s="183">
        <v>6</v>
      </c>
      <c r="L51" s="183">
        <v>6</v>
      </c>
      <c r="M51" s="183">
        <v>6</v>
      </c>
      <c r="N51" s="183">
        <v>15</v>
      </c>
      <c r="O51" s="183">
        <v>15</v>
      </c>
      <c r="P51" s="183">
        <v>16</v>
      </c>
      <c r="Q51" s="183">
        <v>21</v>
      </c>
      <c r="R51" s="183">
        <v>21</v>
      </c>
      <c r="S51" s="183">
        <v>21</v>
      </c>
      <c r="T51" s="183">
        <v>21</v>
      </c>
      <c r="U51" s="183">
        <v>28</v>
      </c>
      <c r="V51" s="183">
        <v>30</v>
      </c>
      <c r="W51" s="183">
        <v>32</v>
      </c>
      <c r="X51" s="246">
        <v>32</v>
      </c>
      <c r="Y51" s="246">
        <v>37</v>
      </c>
    </row>
    <row r="52" spans="1:25" x14ac:dyDescent="0.25">
      <c r="A52" s="170" t="s">
        <v>175</v>
      </c>
      <c r="B52" s="183" t="s">
        <v>82</v>
      </c>
      <c r="C52" s="183" t="s">
        <v>82</v>
      </c>
      <c r="D52" s="183" t="s">
        <v>82</v>
      </c>
      <c r="E52" s="183">
        <v>3</v>
      </c>
      <c r="F52" s="183">
        <v>3</v>
      </c>
      <c r="G52" s="183" t="s">
        <v>82</v>
      </c>
      <c r="H52" s="183" t="s">
        <v>82</v>
      </c>
      <c r="I52" s="183" t="s">
        <v>82</v>
      </c>
      <c r="J52" s="183" t="s">
        <v>82</v>
      </c>
      <c r="K52" s="183" t="s">
        <v>82</v>
      </c>
      <c r="L52" s="183" t="s">
        <v>82</v>
      </c>
      <c r="M52" s="183" t="s">
        <v>82</v>
      </c>
      <c r="N52" s="183" t="s">
        <v>82</v>
      </c>
      <c r="O52" s="183">
        <v>1</v>
      </c>
      <c r="P52" s="183">
        <v>5</v>
      </c>
      <c r="Q52" s="183">
        <v>5</v>
      </c>
      <c r="R52" s="183">
        <v>5</v>
      </c>
      <c r="S52" s="183">
        <v>5</v>
      </c>
      <c r="T52" s="183">
        <v>6</v>
      </c>
      <c r="U52" s="183">
        <v>6</v>
      </c>
      <c r="V52" s="183">
        <v>8</v>
      </c>
      <c r="W52" s="183">
        <v>8</v>
      </c>
      <c r="X52" s="246">
        <v>10</v>
      </c>
      <c r="Y52" s="246">
        <v>10</v>
      </c>
    </row>
    <row r="53" spans="1:25" ht="19.5" x14ac:dyDescent="0.25">
      <c r="A53" s="170" t="s">
        <v>176</v>
      </c>
      <c r="B53" s="183">
        <v>10</v>
      </c>
      <c r="C53" s="183">
        <v>10</v>
      </c>
      <c r="D53" s="183">
        <v>11</v>
      </c>
      <c r="E53" s="183">
        <v>13</v>
      </c>
      <c r="F53" s="183">
        <v>15</v>
      </c>
      <c r="G53" s="183">
        <v>11</v>
      </c>
      <c r="H53" s="183">
        <v>10</v>
      </c>
      <c r="I53" s="183">
        <v>10</v>
      </c>
      <c r="J53" s="183">
        <v>10</v>
      </c>
      <c r="K53" s="183">
        <v>14</v>
      </c>
      <c r="L53" s="183">
        <v>15</v>
      </c>
      <c r="M53" s="183">
        <v>15</v>
      </c>
      <c r="N53" s="183">
        <v>15</v>
      </c>
      <c r="O53" s="183">
        <v>15</v>
      </c>
      <c r="P53" s="183">
        <v>15</v>
      </c>
      <c r="Q53" s="183">
        <v>15</v>
      </c>
      <c r="R53" s="183">
        <v>16</v>
      </c>
      <c r="S53" s="183">
        <v>16</v>
      </c>
      <c r="T53" s="183">
        <v>16</v>
      </c>
      <c r="U53" s="183">
        <v>17</v>
      </c>
      <c r="V53" s="183">
        <v>20</v>
      </c>
      <c r="W53" s="183">
        <v>16</v>
      </c>
      <c r="X53" s="246">
        <v>16</v>
      </c>
      <c r="Y53" s="246">
        <v>17</v>
      </c>
    </row>
    <row r="54" spans="1:25" ht="19.5" x14ac:dyDescent="0.25">
      <c r="A54" s="170" t="s">
        <v>177</v>
      </c>
      <c r="B54" s="183">
        <v>10</v>
      </c>
      <c r="C54" s="183">
        <v>10</v>
      </c>
      <c r="D54" s="183">
        <v>9</v>
      </c>
      <c r="E54" s="183">
        <v>9</v>
      </c>
      <c r="F54" s="183">
        <v>9</v>
      </c>
      <c r="G54" s="183">
        <v>9</v>
      </c>
      <c r="H54" s="183">
        <v>9</v>
      </c>
      <c r="I54" s="183">
        <v>9</v>
      </c>
      <c r="J54" s="183">
        <v>9</v>
      </c>
      <c r="K54" s="183">
        <v>9</v>
      </c>
      <c r="L54" s="183">
        <v>9</v>
      </c>
      <c r="M54" s="183">
        <v>10</v>
      </c>
      <c r="N54" s="183">
        <v>10</v>
      </c>
      <c r="O54" s="183">
        <v>10</v>
      </c>
      <c r="P54" s="183">
        <v>10</v>
      </c>
      <c r="Q54" s="183">
        <v>10</v>
      </c>
      <c r="R54" s="183">
        <v>13</v>
      </c>
      <c r="S54" s="183">
        <v>13</v>
      </c>
      <c r="T54" s="183">
        <v>13</v>
      </c>
      <c r="U54" s="183">
        <v>15</v>
      </c>
      <c r="V54" s="183">
        <v>15</v>
      </c>
      <c r="W54" s="183">
        <v>15</v>
      </c>
      <c r="X54" s="246">
        <v>15</v>
      </c>
      <c r="Y54" s="246">
        <v>15</v>
      </c>
    </row>
    <row r="55" spans="1:25" ht="19.5" x14ac:dyDescent="0.25">
      <c r="A55" s="170" t="s">
        <v>178</v>
      </c>
      <c r="B55" s="183">
        <v>6</v>
      </c>
      <c r="C55" s="183">
        <v>6</v>
      </c>
      <c r="D55" s="183">
        <v>7</v>
      </c>
      <c r="E55" s="183">
        <v>6</v>
      </c>
      <c r="F55" s="183">
        <v>6</v>
      </c>
      <c r="G55" s="183">
        <v>6</v>
      </c>
      <c r="H55" s="183">
        <v>6</v>
      </c>
      <c r="I55" s="183">
        <v>9</v>
      </c>
      <c r="J55" s="183">
        <v>11</v>
      </c>
      <c r="K55" s="183">
        <v>14</v>
      </c>
      <c r="L55" s="183">
        <v>14</v>
      </c>
      <c r="M55" s="183">
        <v>16</v>
      </c>
      <c r="N55" s="183">
        <v>16</v>
      </c>
      <c r="O55" s="183">
        <v>16</v>
      </c>
      <c r="P55" s="183">
        <v>17</v>
      </c>
      <c r="Q55" s="183">
        <v>18</v>
      </c>
      <c r="R55" s="183">
        <v>18</v>
      </c>
      <c r="S55" s="183">
        <v>25</v>
      </c>
      <c r="T55" s="183">
        <v>25</v>
      </c>
      <c r="U55" s="183">
        <v>25</v>
      </c>
      <c r="V55" s="183">
        <v>25</v>
      </c>
      <c r="W55" s="183">
        <v>26</v>
      </c>
      <c r="X55" s="246">
        <v>26</v>
      </c>
      <c r="Y55" s="246">
        <v>26</v>
      </c>
    </row>
    <row r="56" spans="1:25" x14ac:dyDescent="0.25">
      <c r="A56" s="176" t="s">
        <v>179</v>
      </c>
      <c r="B56" s="272" t="s">
        <v>107</v>
      </c>
      <c r="C56" s="272" t="s">
        <v>107</v>
      </c>
      <c r="D56" s="183" t="s">
        <v>82</v>
      </c>
      <c r="E56" s="183" t="s">
        <v>82</v>
      </c>
      <c r="F56" s="183" t="s">
        <v>82</v>
      </c>
      <c r="G56" s="183" t="s">
        <v>82</v>
      </c>
      <c r="H56" s="183" t="s">
        <v>82</v>
      </c>
      <c r="I56" s="183" t="s">
        <v>82</v>
      </c>
      <c r="J56" s="183" t="s">
        <v>82</v>
      </c>
      <c r="K56" s="183" t="s">
        <v>82</v>
      </c>
      <c r="L56" s="183">
        <v>1</v>
      </c>
      <c r="M56" s="183">
        <v>1</v>
      </c>
      <c r="N56" s="183">
        <v>6</v>
      </c>
      <c r="O56" s="183">
        <v>6</v>
      </c>
      <c r="P56" s="183">
        <v>6</v>
      </c>
      <c r="Q56" s="183">
        <v>7</v>
      </c>
      <c r="R56" s="183">
        <v>9</v>
      </c>
      <c r="S56" s="183">
        <v>10</v>
      </c>
      <c r="T56" s="183">
        <v>15</v>
      </c>
      <c r="U56" s="183">
        <v>16</v>
      </c>
      <c r="V56" s="183">
        <v>13</v>
      </c>
      <c r="W56" s="183">
        <v>24</v>
      </c>
      <c r="X56" s="246">
        <v>14</v>
      </c>
      <c r="Y56" s="246">
        <v>26</v>
      </c>
    </row>
    <row r="57" spans="1:25" x14ac:dyDescent="0.25">
      <c r="A57" s="176" t="s">
        <v>108</v>
      </c>
      <c r="B57" s="183">
        <v>37</v>
      </c>
      <c r="C57" s="183">
        <v>40</v>
      </c>
      <c r="D57" s="183">
        <v>42</v>
      </c>
      <c r="E57" s="183">
        <v>52</v>
      </c>
      <c r="F57" s="183">
        <v>51</v>
      </c>
      <c r="G57" s="183">
        <v>51</v>
      </c>
      <c r="H57" s="183">
        <v>60</v>
      </c>
      <c r="I57" s="183">
        <v>59</v>
      </c>
      <c r="J57" s="183">
        <v>51</v>
      </c>
      <c r="K57" s="183">
        <v>48</v>
      </c>
      <c r="L57" s="183">
        <v>56</v>
      </c>
      <c r="M57" s="183">
        <v>59</v>
      </c>
      <c r="N57" s="183">
        <v>61</v>
      </c>
      <c r="O57" s="183">
        <v>62</v>
      </c>
      <c r="P57" s="183">
        <v>63</v>
      </c>
      <c r="Q57" s="183">
        <v>71</v>
      </c>
      <c r="R57" s="183">
        <v>79</v>
      </c>
      <c r="S57" s="183">
        <v>85</v>
      </c>
      <c r="T57" s="183">
        <v>89</v>
      </c>
      <c r="U57" s="183">
        <v>90</v>
      </c>
      <c r="V57" s="183">
        <v>94</v>
      </c>
      <c r="W57" s="183">
        <v>110</v>
      </c>
      <c r="X57" s="246">
        <v>116</v>
      </c>
      <c r="Y57" s="246">
        <v>120</v>
      </c>
    </row>
    <row r="58" spans="1:25" ht="18" x14ac:dyDescent="0.25">
      <c r="A58" s="178" t="s">
        <v>180</v>
      </c>
      <c r="B58" s="167">
        <v>549</v>
      </c>
      <c r="C58" s="167">
        <v>566</v>
      </c>
      <c r="D58" s="167">
        <v>561</v>
      </c>
      <c r="E58" s="167">
        <v>633</v>
      </c>
      <c r="F58" s="167">
        <v>639</v>
      </c>
      <c r="G58" s="167">
        <v>650</v>
      </c>
      <c r="H58" s="167">
        <v>676</v>
      </c>
      <c r="I58" s="167">
        <v>774</v>
      </c>
      <c r="J58" s="167">
        <v>833</v>
      </c>
      <c r="K58" s="167">
        <v>855</v>
      </c>
      <c r="L58" s="167">
        <v>913</v>
      </c>
      <c r="M58" s="167">
        <v>981</v>
      </c>
      <c r="N58" s="167">
        <v>1028</v>
      </c>
      <c r="O58" s="167">
        <v>1070</v>
      </c>
      <c r="P58" s="167">
        <v>1111</v>
      </c>
      <c r="Q58" s="167">
        <v>1160</v>
      </c>
      <c r="R58" s="167">
        <v>1253</v>
      </c>
      <c r="S58" s="167">
        <v>1281</v>
      </c>
      <c r="T58" s="167">
        <v>1366</v>
      </c>
      <c r="U58" s="167">
        <v>1377</v>
      </c>
      <c r="V58" s="167">
        <v>1428</v>
      </c>
      <c r="W58" s="167">
        <v>1478</v>
      </c>
      <c r="X58" s="245">
        <v>1519</v>
      </c>
      <c r="Y58" s="245">
        <v>1533</v>
      </c>
    </row>
    <row r="59" spans="1:25" x14ac:dyDescent="0.25">
      <c r="A59" s="176" t="s">
        <v>110</v>
      </c>
      <c r="B59" s="183">
        <v>102</v>
      </c>
      <c r="C59" s="183">
        <v>105</v>
      </c>
      <c r="D59" s="183">
        <v>107</v>
      </c>
      <c r="E59" s="183">
        <v>123</v>
      </c>
      <c r="F59" s="183">
        <v>127</v>
      </c>
      <c r="G59" s="183">
        <v>108</v>
      </c>
      <c r="H59" s="183">
        <v>110</v>
      </c>
      <c r="I59" s="183">
        <v>109</v>
      </c>
      <c r="J59" s="183">
        <v>132</v>
      </c>
      <c r="K59" s="183">
        <v>135</v>
      </c>
      <c r="L59" s="183">
        <v>138</v>
      </c>
      <c r="M59" s="183">
        <v>159</v>
      </c>
      <c r="N59" s="183">
        <v>170</v>
      </c>
      <c r="O59" s="183">
        <v>174</v>
      </c>
      <c r="P59" s="183">
        <v>189</v>
      </c>
      <c r="Q59" s="183">
        <v>190</v>
      </c>
      <c r="R59" s="183">
        <v>195</v>
      </c>
      <c r="S59" s="183">
        <v>204</v>
      </c>
      <c r="T59" s="183">
        <v>210</v>
      </c>
      <c r="U59" s="183">
        <v>215</v>
      </c>
      <c r="V59" s="183">
        <v>218</v>
      </c>
      <c r="W59" s="183">
        <v>215</v>
      </c>
      <c r="X59" s="246">
        <v>215</v>
      </c>
      <c r="Y59" s="246">
        <v>218</v>
      </c>
    </row>
    <row r="60" spans="1:25" x14ac:dyDescent="0.25">
      <c r="A60" s="170" t="s">
        <v>111</v>
      </c>
      <c r="B60" s="183">
        <v>23</v>
      </c>
      <c r="C60" s="183">
        <v>23</v>
      </c>
      <c r="D60" s="183">
        <v>23</v>
      </c>
      <c r="E60" s="183">
        <v>23</v>
      </c>
      <c r="F60" s="183">
        <v>23</v>
      </c>
      <c r="G60" s="183">
        <v>24</v>
      </c>
      <c r="H60" s="183">
        <v>24</v>
      </c>
      <c r="I60" s="183">
        <v>24</v>
      </c>
      <c r="J60" s="183">
        <v>24</v>
      </c>
      <c r="K60" s="183">
        <v>24</v>
      </c>
      <c r="L60" s="183">
        <v>30</v>
      </c>
      <c r="M60" s="183">
        <v>32</v>
      </c>
      <c r="N60" s="183">
        <v>32</v>
      </c>
      <c r="O60" s="183">
        <v>32</v>
      </c>
      <c r="P60" s="183">
        <v>33</v>
      </c>
      <c r="Q60" s="183">
        <v>34</v>
      </c>
      <c r="R60" s="183">
        <v>36</v>
      </c>
      <c r="S60" s="183">
        <v>36</v>
      </c>
      <c r="T60" s="183">
        <v>37</v>
      </c>
      <c r="U60" s="183">
        <v>37</v>
      </c>
      <c r="V60" s="183">
        <v>37</v>
      </c>
      <c r="W60" s="183">
        <v>41</v>
      </c>
      <c r="X60" s="246">
        <v>42</v>
      </c>
      <c r="Y60" s="246">
        <v>42</v>
      </c>
    </row>
    <row r="61" spans="1:25" x14ac:dyDescent="0.25">
      <c r="A61" s="170" t="s">
        <v>112</v>
      </c>
      <c r="B61" s="183">
        <v>14</v>
      </c>
      <c r="C61" s="183">
        <v>15</v>
      </c>
      <c r="D61" s="183">
        <v>15</v>
      </c>
      <c r="E61" s="183">
        <v>9</v>
      </c>
      <c r="F61" s="183">
        <v>16</v>
      </c>
      <c r="G61" s="183">
        <v>17</v>
      </c>
      <c r="H61" s="183">
        <v>20</v>
      </c>
      <c r="I61" s="183">
        <v>20</v>
      </c>
      <c r="J61" s="183">
        <v>20</v>
      </c>
      <c r="K61" s="183">
        <v>20</v>
      </c>
      <c r="L61" s="183">
        <v>23</v>
      </c>
      <c r="M61" s="183">
        <v>23</v>
      </c>
      <c r="N61" s="183">
        <v>25</v>
      </c>
      <c r="O61" s="183">
        <v>25</v>
      </c>
      <c r="P61" s="183">
        <v>26</v>
      </c>
      <c r="Q61" s="183">
        <v>26</v>
      </c>
      <c r="R61" s="183">
        <v>29</v>
      </c>
      <c r="S61" s="183">
        <v>30</v>
      </c>
      <c r="T61" s="183">
        <v>30</v>
      </c>
      <c r="U61" s="183">
        <v>30</v>
      </c>
      <c r="V61" s="183">
        <v>30</v>
      </c>
      <c r="W61" s="183">
        <v>34</v>
      </c>
      <c r="X61" s="246">
        <v>35</v>
      </c>
      <c r="Y61" s="246">
        <v>36</v>
      </c>
    </row>
    <row r="62" spans="1:25" x14ac:dyDescent="0.25">
      <c r="A62" s="170" t="s">
        <v>113</v>
      </c>
      <c r="B62" s="183">
        <v>68</v>
      </c>
      <c r="C62" s="183">
        <v>71</v>
      </c>
      <c r="D62" s="183">
        <v>74</v>
      </c>
      <c r="E62" s="183">
        <v>93</v>
      </c>
      <c r="F62" s="183">
        <v>99</v>
      </c>
      <c r="G62" s="183">
        <v>100</v>
      </c>
      <c r="H62" s="183">
        <v>101</v>
      </c>
      <c r="I62" s="183">
        <v>109</v>
      </c>
      <c r="J62" s="183">
        <v>118</v>
      </c>
      <c r="K62" s="183">
        <v>123</v>
      </c>
      <c r="L62" s="183">
        <v>143</v>
      </c>
      <c r="M62" s="183">
        <v>150</v>
      </c>
      <c r="N62" s="183">
        <v>156</v>
      </c>
      <c r="O62" s="183">
        <v>166</v>
      </c>
      <c r="P62" s="183">
        <v>167</v>
      </c>
      <c r="Q62" s="183">
        <v>184</v>
      </c>
      <c r="R62" s="183">
        <v>198</v>
      </c>
      <c r="S62" s="183">
        <v>205</v>
      </c>
      <c r="T62" s="183">
        <v>234</v>
      </c>
      <c r="U62" s="183">
        <v>235</v>
      </c>
      <c r="V62" s="183">
        <v>249</v>
      </c>
      <c r="W62" s="183">
        <v>263</v>
      </c>
      <c r="X62" s="246">
        <v>281</v>
      </c>
      <c r="Y62" s="246">
        <v>293</v>
      </c>
    </row>
    <row r="63" spans="1:25" x14ac:dyDescent="0.25">
      <c r="A63" s="170" t="s">
        <v>114</v>
      </c>
      <c r="B63" s="183">
        <v>31</v>
      </c>
      <c r="C63" s="183">
        <v>34</v>
      </c>
      <c r="D63" s="183">
        <v>33</v>
      </c>
      <c r="E63" s="183">
        <v>39</v>
      </c>
      <c r="F63" s="183">
        <v>39</v>
      </c>
      <c r="G63" s="183">
        <v>40</v>
      </c>
      <c r="H63" s="183">
        <v>40</v>
      </c>
      <c r="I63" s="183">
        <v>66</v>
      </c>
      <c r="J63" s="183">
        <v>70</v>
      </c>
      <c r="K63" s="183">
        <v>56</v>
      </c>
      <c r="L63" s="183">
        <v>55</v>
      </c>
      <c r="M63" s="183">
        <v>56</v>
      </c>
      <c r="N63" s="183">
        <v>60</v>
      </c>
      <c r="O63" s="183">
        <v>64</v>
      </c>
      <c r="P63" s="183">
        <v>66</v>
      </c>
      <c r="Q63" s="183">
        <v>70</v>
      </c>
      <c r="R63" s="183">
        <v>68</v>
      </c>
      <c r="S63" s="183">
        <v>72</v>
      </c>
      <c r="T63" s="183">
        <v>103</v>
      </c>
      <c r="U63" s="183">
        <v>91</v>
      </c>
      <c r="V63" s="183">
        <v>104</v>
      </c>
      <c r="W63" s="183">
        <v>106</v>
      </c>
      <c r="X63" s="246">
        <v>106</v>
      </c>
      <c r="Y63" s="246">
        <v>104</v>
      </c>
    </row>
    <row r="64" spans="1:25" x14ac:dyDescent="0.25">
      <c r="A64" s="170" t="s">
        <v>115</v>
      </c>
      <c r="B64" s="183">
        <v>38</v>
      </c>
      <c r="C64" s="183">
        <v>38</v>
      </c>
      <c r="D64" s="183">
        <v>38</v>
      </c>
      <c r="E64" s="183">
        <v>38</v>
      </c>
      <c r="F64" s="183">
        <v>38</v>
      </c>
      <c r="G64" s="183">
        <v>38</v>
      </c>
      <c r="H64" s="183">
        <v>40</v>
      </c>
      <c r="I64" s="183">
        <v>49</v>
      </c>
      <c r="J64" s="183">
        <v>52</v>
      </c>
      <c r="K64" s="183">
        <v>56</v>
      </c>
      <c r="L64" s="183">
        <v>60</v>
      </c>
      <c r="M64" s="183">
        <v>61</v>
      </c>
      <c r="N64" s="183">
        <v>64</v>
      </c>
      <c r="O64" s="183">
        <v>66</v>
      </c>
      <c r="P64" s="183">
        <v>67</v>
      </c>
      <c r="Q64" s="183">
        <v>70</v>
      </c>
      <c r="R64" s="183">
        <v>73</v>
      </c>
      <c r="S64" s="183">
        <v>79</v>
      </c>
      <c r="T64" s="183">
        <v>81</v>
      </c>
      <c r="U64" s="183">
        <v>82</v>
      </c>
      <c r="V64" s="183">
        <v>84</v>
      </c>
      <c r="W64" s="183">
        <v>86</v>
      </c>
      <c r="X64" s="246">
        <v>86</v>
      </c>
      <c r="Y64" s="246">
        <v>86</v>
      </c>
    </row>
    <row r="65" spans="1:25" x14ac:dyDescent="0.25">
      <c r="A65" s="170" t="s">
        <v>116</v>
      </c>
      <c r="B65" s="183">
        <v>39</v>
      </c>
      <c r="C65" s="183">
        <v>41</v>
      </c>
      <c r="D65" s="183">
        <v>43</v>
      </c>
      <c r="E65" s="183">
        <v>50</v>
      </c>
      <c r="F65" s="183">
        <v>52</v>
      </c>
      <c r="G65" s="183">
        <v>70</v>
      </c>
      <c r="H65" s="183">
        <v>78</v>
      </c>
      <c r="I65" s="183">
        <v>99</v>
      </c>
      <c r="J65" s="183">
        <v>96</v>
      </c>
      <c r="K65" s="183">
        <v>69</v>
      </c>
      <c r="L65" s="183">
        <v>68</v>
      </c>
      <c r="M65" s="183">
        <v>67</v>
      </c>
      <c r="N65" s="183">
        <v>67</v>
      </c>
      <c r="O65" s="183">
        <v>67</v>
      </c>
      <c r="P65" s="183">
        <v>65</v>
      </c>
      <c r="Q65" s="183">
        <v>64</v>
      </c>
      <c r="R65" s="183">
        <v>66</v>
      </c>
      <c r="S65" s="183">
        <v>62</v>
      </c>
      <c r="T65" s="183">
        <v>68</v>
      </c>
      <c r="U65" s="183">
        <v>66</v>
      </c>
      <c r="V65" s="183">
        <v>74</v>
      </c>
      <c r="W65" s="183">
        <v>74</v>
      </c>
      <c r="X65" s="246">
        <v>76</v>
      </c>
      <c r="Y65" s="246">
        <v>76</v>
      </c>
    </row>
    <row r="66" spans="1:25" x14ac:dyDescent="0.25">
      <c r="A66" s="170" t="s">
        <v>117</v>
      </c>
      <c r="B66" s="183">
        <v>14</v>
      </c>
      <c r="C66" s="183">
        <v>14</v>
      </c>
      <c r="D66" s="183">
        <v>14</v>
      </c>
      <c r="E66" s="183">
        <v>23</v>
      </c>
      <c r="F66" s="183">
        <v>23</v>
      </c>
      <c r="G66" s="183">
        <v>23</v>
      </c>
      <c r="H66" s="183">
        <v>23</v>
      </c>
      <c r="I66" s="183">
        <v>23</v>
      </c>
      <c r="J66" s="183">
        <v>22</v>
      </c>
      <c r="K66" s="183">
        <v>22</v>
      </c>
      <c r="L66" s="183">
        <v>24</v>
      </c>
      <c r="M66" s="183">
        <v>24</v>
      </c>
      <c r="N66" s="183">
        <v>24</v>
      </c>
      <c r="O66" s="183">
        <v>27</v>
      </c>
      <c r="P66" s="183">
        <v>27</v>
      </c>
      <c r="Q66" s="183">
        <v>30</v>
      </c>
      <c r="R66" s="183">
        <v>31</v>
      </c>
      <c r="S66" s="183">
        <v>28</v>
      </c>
      <c r="T66" s="183">
        <v>28</v>
      </c>
      <c r="U66" s="183">
        <v>30</v>
      </c>
      <c r="V66" s="183">
        <v>32</v>
      </c>
      <c r="W66" s="183">
        <v>40</v>
      </c>
      <c r="X66" s="246">
        <v>41</v>
      </c>
      <c r="Y66" s="246">
        <v>42</v>
      </c>
    </row>
    <row r="67" spans="1:25" x14ac:dyDescent="0.25">
      <c r="A67" s="170" t="s">
        <v>118</v>
      </c>
      <c r="B67" s="183">
        <v>43</v>
      </c>
      <c r="C67" s="183">
        <v>43</v>
      </c>
      <c r="D67" s="183">
        <v>41</v>
      </c>
      <c r="E67" s="183">
        <v>61</v>
      </c>
      <c r="F67" s="183">
        <v>45</v>
      </c>
      <c r="G67" s="183">
        <v>49</v>
      </c>
      <c r="H67" s="183">
        <v>50</v>
      </c>
      <c r="I67" s="183">
        <v>65</v>
      </c>
      <c r="J67" s="183">
        <v>77</v>
      </c>
      <c r="K67" s="183">
        <v>101</v>
      </c>
      <c r="L67" s="183">
        <v>105</v>
      </c>
      <c r="M67" s="183">
        <v>132</v>
      </c>
      <c r="N67" s="183">
        <v>139</v>
      </c>
      <c r="O67" s="183">
        <v>149</v>
      </c>
      <c r="P67" s="183">
        <v>154</v>
      </c>
      <c r="Q67" s="183">
        <v>164</v>
      </c>
      <c r="R67" s="183">
        <v>211</v>
      </c>
      <c r="S67" s="183">
        <v>214</v>
      </c>
      <c r="T67" s="183">
        <v>215</v>
      </c>
      <c r="U67" s="183">
        <v>224</v>
      </c>
      <c r="V67" s="183">
        <v>223</v>
      </c>
      <c r="W67" s="183">
        <v>220</v>
      </c>
      <c r="X67" s="246">
        <v>230</v>
      </c>
      <c r="Y67" s="246">
        <v>228</v>
      </c>
    </row>
    <row r="68" spans="1:25" x14ac:dyDescent="0.25">
      <c r="A68" s="170" t="s">
        <v>119</v>
      </c>
      <c r="B68" s="183">
        <v>55</v>
      </c>
      <c r="C68" s="183">
        <v>55</v>
      </c>
      <c r="D68" s="183">
        <v>55</v>
      </c>
      <c r="E68" s="183">
        <v>53</v>
      </c>
      <c r="F68" s="183">
        <v>54</v>
      </c>
      <c r="G68" s="183">
        <v>54</v>
      </c>
      <c r="H68" s="183">
        <v>53</v>
      </c>
      <c r="I68" s="183">
        <v>53</v>
      </c>
      <c r="J68" s="183">
        <v>54</v>
      </c>
      <c r="K68" s="183">
        <v>56</v>
      </c>
      <c r="L68" s="183">
        <v>60</v>
      </c>
      <c r="M68" s="183">
        <v>58</v>
      </c>
      <c r="N68" s="183">
        <v>57</v>
      </c>
      <c r="O68" s="183">
        <v>59</v>
      </c>
      <c r="P68" s="183">
        <v>59</v>
      </c>
      <c r="Q68" s="183">
        <v>57</v>
      </c>
      <c r="R68" s="183">
        <v>58</v>
      </c>
      <c r="S68" s="183">
        <v>60</v>
      </c>
      <c r="T68" s="183">
        <v>59</v>
      </c>
      <c r="U68" s="183">
        <v>58</v>
      </c>
      <c r="V68" s="183">
        <v>59</v>
      </c>
      <c r="W68" s="183">
        <v>60</v>
      </c>
      <c r="X68" s="246">
        <v>60</v>
      </c>
      <c r="Y68" s="246">
        <v>63</v>
      </c>
    </row>
    <row r="69" spans="1:25" x14ac:dyDescent="0.25">
      <c r="A69" s="170" t="s">
        <v>120</v>
      </c>
      <c r="B69" s="183">
        <v>35</v>
      </c>
      <c r="C69" s="183">
        <v>39</v>
      </c>
      <c r="D69" s="183">
        <v>39</v>
      </c>
      <c r="E69" s="183">
        <v>39</v>
      </c>
      <c r="F69" s="183">
        <v>40</v>
      </c>
      <c r="G69" s="183">
        <v>40</v>
      </c>
      <c r="H69" s="183">
        <v>40</v>
      </c>
      <c r="I69" s="183">
        <v>42</v>
      </c>
      <c r="J69" s="183">
        <v>49</v>
      </c>
      <c r="K69" s="183">
        <v>58</v>
      </c>
      <c r="L69" s="183">
        <v>65</v>
      </c>
      <c r="M69" s="183">
        <v>68</v>
      </c>
      <c r="N69" s="183">
        <v>74</v>
      </c>
      <c r="O69" s="183">
        <v>69</v>
      </c>
      <c r="P69" s="183">
        <v>70</v>
      </c>
      <c r="Q69" s="183">
        <v>71</v>
      </c>
      <c r="R69" s="183">
        <v>73</v>
      </c>
      <c r="S69" s="183">
        <v>73</v>
      </c>
      <c r="T69" s="183">
        <v>73</v>
      </c>
      <c r="U69" s="183">
        <v>73</v>
      </c>
      <c r="V69" s="183">
        <v>72</v>
      </c>
      <c r="W69" s="183">
        <v>72</v>
      </c>
      <c r="X69" s="246">
        <v>71</v>
      </c>
      <c r="Y69" s="246">
        <v>72</v>
      </c>
    </row>
    <row r="70" spans="1:25" x14ac:dyDescent="0.25">
      <c r="A70" s="170" t="s">
        <v>121</v>
      </c>
      <c r="B70" s="183">
        <v>45</v>
      </c>
      <c r="C70" s="183">
        <v>45</v>
      </c>
      <c r="D70" s="183">
        <v>44</v>
      </c>
      <c r="E70" s="183">
        <v>45</v>
      </c>
      <c r="F70" s="183">
        <v>45</v>
      </c>
      <c r="G70" s="183">
        <v>50</v>
      </c>
      <c r="H70" s="183">
        <v>51</v>
      </c>
      <c r="I70" s="183">
        <v>54</v>
      </c>
      <c r="J70" s="183">
        <v>57</v>
      </c>
      <c r="K70" s="183">
        <v>59</v>
      </c>
      <c r="L70" s="183">
        <v>59</v>
      </c>
      <c r="M70" s="183">
        <v>65</v>
      </c>
      <c r="N70" s="183">
        <v>72</v>
      </c>
      <c r="O70" s="183">
        <v>75</v>
      </c>
      <c r="P70" s="183">
        <v>88</v>
      </c>
      <c r="Q70" s="183">
        <v>95</v>
      </c>
      <c r="R70" s="183">
        <v>107</v>
      </c>
      <c r="S70" s="183">
        <v>107</v>
      </c>
      <c r="T70" s="183">
        <v>111</v>
      </c>
      <c r="U70" s="183">
        <v>114</v>
      </c>
      <c r="V70" s="183">
        <v>120</v>
      </c>
      <c r="W70" s="183">
        <v>132</v>
      </c>
      <c r="X70" s="246">
        <v>136</v>
      </c>
      <c r="Y70" s="246">
        <v>137</v>
      </c>
    </row>
    <row r="71" spans="1:25" x14ac:dyDescent="0.25">
      <c r="A71" s="170" t="s">
        <v>122</v>
      </c>
      <c r="B71" s="183">
        <v>16</v>
      </c>
      <c r="C71" s="183">
        <v>17</v>
      </c>
      <c r="D71" s="183">
        <v>17</v>
      </c>
      <c r="E71" s="183">
        <v>17</v>
      </c>
      <c r="F71" s="183">
        <v>17</v>
      </c>
      <c r="G71" s="183">
        <v>17</v>
      </c>
      <c r="H71" s="183">
        <v>24</v>
      </c>
      <c r="I71" s="183">
        <v>39</v>
      </c>
      <c r="J71" s="183">
        <v>40</v>
      </c>
      <c r="K71" s="183">
        <v>43</v>
      </c>
      <c r="L71" s="183">
        <v>50</v>
      </c>
      <c r="M71" s="183">
        <v>51</v>
      </c>
      <c r="N71" s="183">
        <v>52</v>
      </c>
      <c r="O71" s="183">
        <v>60</v>
      </c>
      <c r="P71" s="183">
        <v>62</v>
      </c>
      <c r="Q71" s="183">
        <v>64</v>
      </c>
      <c r="R71" s="183">
        <v>66</v>
      </c>
      <c r="S71" s="183">
        <v>68</v>
      </c>
      <c r="T71" s="183">
        <v>72</v>
      </c>
      <c r="U71" s="183">
        <v>77</v>
      </c>
      <c r="V71" s="183">
        <v>80</v>
      </c>
      <c r="W71" s="183">
        <v>88</v>
      </c>
      <c r="X71" s="246">
        <v>91</v>
      </c>
      <c r="Y71" s="246">
        <v>85</v>
      </c>
    </row>
    <row r="72" spans="1:25" x14ac:dyDescent="0.25">
      <c r="A72" s="170" t="s">
        <v>123</v>
      </c>
      <c r="B72" s="183">
        <v>26</v>
      </c>
      <c r="C72" s="183">
        <v>26</v>
      </c>
      <c r="D72" s="183">
        <v>18</v>
      </c>
      <c r="E72" s="183">
        <v>20</v>
      </c>
      <c r="F72" s="183">
        <v>21</v>
      </c>
      <c r="G72" s="183">
        <v>20</v>
      </c>
      <c r="H72" s="183">
        <v>22</v>
      </c>
      <c r="I72" s="183">
        <v>22</v>
      </c>
      <c r="J72" s="183">
        <v>22</v>
      </c>
      <c r="K72" s="183">
        <v>33</v>
      </c>
      <c r="L72" s="183">
        <v>33</v>
      </c>
      <c r="M72" s="183">
        <v>35</v>
      </c>
      <c r="N72" s="183">
        <v>36</v>
      </c>
      <c r="O72" s="183">
        <v>37</v>
      </c>
      <c r="P72" s="183">
        <v>38</v>
      </c>
      <c r="Q72" s="183">
        <v>41</v>
      </c>
      <c r="R72" s="183">
        <v>42</v>
      </c>
      <c r="S72" s="183">
        <v>43</v>
      </c>
      <c r="T72" s="183">
        <v>45</v>
      </c>
      <c r="U72" s="183">
        <v>45</v>
      </c>
      <c r="V72" s="183">
        <v>46</v>
      </c>
      <c r="W72" s="183">
        <v>47</v>
      </c>
      <c r="X72" s="246">
        <v>49</v>
      </c>
      <c r="Y72" s="246">
        <v>51</v>
      </c>
    </row>
    <row r="73" spans="1:25" ht="18" x14ac:dyDescent="0.25">
      <c r="A73" s="168" t="s">
        <v>191</v>
      </c>
      <c r="B73" s="167">
        <v>296</v>
      </c>
      <c r="C73" s="167">
        <v>296</v>
      </c>
      <c r="D73" s="167">
        <v>280</v>
      </c>
      <c r="E73" s="167">
        <v>364</v>
      </c>
      <c r="F73" s="167">
        <v>380</v>
      </c>
      <c r="G73" s="167">
        <v>419</v>
      </c>
      <c r="H73" s="167">
        <v>438</v>
      </c>
      <c r="I73" s="167">
        <v>506</v>
      </c>
      <c r="J73" s="167">
        <v>532</v>
      </c>
      <c r="K73" s="167">
        <v>556</v>
      </c>
      <c r="L73" s="167">
        <v>571</v>
      </c>
      <c r="M73" s="167">
        <v>581</v>
      </c>
      <c r="N73" s="167">
        <v>557</v>
      </c>
      <c r="O73" s="167">
        <v>569</v>
      </c>
      <c r="P73" s="167">
        <v>572</v>
      </c>
      <c r="Q73" s="167">
        <v>587</v>
      </c>
      <c r="R73" s="167">
        <v>607</v>
      </c>
      <c r="S73" s="167">
        <v>631</v>
      </c>
      <c r="T73" s="167">
        <v>620</v>
      </c>
      <c r="U73" s="167">
        <v>615</v>
      </c>
      <c r="V73" s="167">
        <v>622</v>
      </c>
      <c r="W73" s="167">
        <v>645</v>
      </c>
      <c r="X73" s="245">
        <v>663</v>
      </c>
      <c r="Y73" s="245">
        <v>679</v>
      </c>
    </row>
    <row r="74" spans="1:25" x14ac:dyDescent="0.25">
      <c r="A74" s="170" t="s">
        <v>125</v>
      </c>
      <c r="B74" s="183">
        <v>5</v>
      </c>
      <c r="C74" s="183">
        <v>5</v>
      </c>
      <c r="D74" s="183">
        <v>5</v>
      </c>
      <c r="E74" s="183">
        <v>6</v>
      </c>
      <c r="F74" s="183">
        <v>5</v>
      </c>
      <c r="G74" s="183">
        <v>5</v>
      </c>
      <c r="H74" s="183">
        <v>6</v>
      </c>
      <c r="I74" s="183">
        <v>6</v>
      </c>
      <c r="J74" s="183">
        <v>5</v>
      </c>
      <c r="K74" s="183">
        <v>5</v>
      </c>
      <c r="L74" s="183">
        <v>5</v>
      </c>
      <c r="M74" s="183">
        <v>5</v>
      </c>
      <c r="N74" s="183">
        <v>8</v>
      </c>
      <c r="O74" s="183">
        <v>8</v>
      </c>
      <c r="P74" s="183">
        <v>9</v>
      </c>
      <c r="Q74" s="183">
        <v>10</v>
      </c>
      <c r="R74" s="183">
        <v>10</v>
      </c>
      <c r="S74" s="183">
        <v>11</v>
      </c>
      <c r="T74" s="183">
        <v>11</v>
      </c>
      <c r="U74" s="183">
        <v>12</v>
      </c>
      <c r="V74" s="183">
        <v>12</v>
      </c>
      <c r="W74" s="183">
        <v>13</v>
      </c>
      <c r="X74" s="246">
        <v>13</v>
      </c>
      <c r="Y74" s="246">
        <v>15</v>
      </c>
    </row>
    <row r="75" spans="1:25" x14ac:dyDescent="0.25">
      <c r="A75" s="170" t="s">
        <v>126</v>
      </c>
      <c r="B75" s="183">
        <v>118</v>
      </c>
      <c r="C75" s="183">
        <v>131</v>
      </c>
      <c r="D75" s="183">
        <v>142</v>
      </c>
      <c r="E75" s="183">
        <v>174</v>
      </c>
      <c r="F75" s="183">
        <v>181</v>
      </c>
      <c r="G75" s="183">
        <v>196</v>
      </c>
      <c r="H75" s="183">
        <v>203</v>
      </c>
      <c r="I75" s="183">
        <v>240</v>
      </c>
      <c r="J75" s="183">
        <v>251</v>
      </c>
      <c r="K75" s="183">
        <v>260</v>
      </c>
      <c r="L75" s="183">
        <v>262</v>
      </c>
      <c r="M75" s="183">
        <v>264</v>
      </c>
      <c r="N75" s="183">
        <v>264</v>
      </c>
      <c r="O75" s="183">
        <v>268</v>
      </c>
      <c r="P75" s="183">
        <v>266</v>
      </c>
      <c r="Q75" s="183">
        <v>268</v>
      </c>
      <c r="R75" s="183">
        <v>267</v>
      </c>
      <c r="S75" s="183">
        <v>273</v>
      </c>
      <c r="T75" s="183">
        <v>254</v>
      </c>
      <c r="U75" s="183">
        <v>248</v>
      </c>
      <c r="V75" s="183">
        <v>247</v>
      </c>
      <c r="W75" s="183">
        <v>254</v>
      </c>
      <c r="X75" s="246">
        <v>265</v>
      </c>
      <c r="Y75" s="246">
        <v>275</v>
      </c>
    </row>
    <row r="76" spans="1:25" x14ac:dyDescent="0.25">
      <c r="A76" s="170" t="s">
        <v>127</v>
      </c>
      <c r="B76" s="183">
        <v>83</v>
      </c>
      <c r="C76" s="183">
        <v>72</v>
      </c>
      <c r="D76" s="183">
        <v>71</v>
      </c>
      <c r="E76" s="183">
        <v>107</v>
      </c>
      <c r="F76" s="183">
        <v>109</v>
      </c>
      <c r="G76" s="183">
        <v>132</v>
      </c>
      <c r="H76" s="183">
        <v>137</v>
      </c>
      <c r="I76" s="183">
        <v>154</v>
      </c>
      <c r="J76" s="183">
        <v>168</v>
      </c>
      <c r="K76" s="183">
        <v>182</v>
      </c>
      <c r="L76" s="183">
        <v>191</v>
      </c>
      <c r="M76" s="183">
        <v>199</v>
      </c>
      <c r="N76" s="183">
        <v>202</v>
      </c>
      <c r="O76" s="183">
        <v>207</v>
      </c>
      <c r="P76" s="183">
        <v>218</v>
      </c>
      <c r="Q76" s="183">
        <v>226</v>
      </c>
      <c r="R76" s="183">
        <v>232</v>
      </c>
      <c r="S76" s="183">
        <v>247</v>
      </c>
      <c r="T76" s="183">
        <v>254</v>
      </c>
      <c r="U76" s="183">
        <v>254</v>
      </c>
      <c r="V76" s="183">
        <v>261</v>
      </c>
      <c r="W76" s="183">
        <v>275</v>
      </c>
      <c r="X76" s="246">
        <v>285</v>
      </c>
      <c r="Y76" s="246">
        <v>288</v>
      </c>
    </row>
    <row r="77" spans="1:25" x14ac:dyDescent="0.25">
      <c r="A77" s="179" t="s">
        <v>79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184"/>
      <c r="P77" s="183"/>
      <c r="Q77" s="183"/>
      <c r="R77" s="183"/>
      <c r="S77" s="183"/>
      <c r="T77" s="183"/>
      <c r="U77" s="183"/>
      <c r="V77" s="183"/>
      <c r="W77" s="183"/>
      <c r="X77" s="246"/>
      <c r="Y77" s="246"/>
    </row>
    <row r="78" spans="1:25" ht="19.5" x14ac:dyDescent="0.25">
      <c r="A78" s="175" t="s">
        <v>181</v>
      </c>
      <c r="B78" s="183">
        <v>51</v>
      </c>
      <c r="C78" s="183">
        <v>40</v>
      </c>
      <c r="D78" s="183">
        <v>41</v>
      </c>
      <c r="E78" s="183">
        <v>74</v>
      </c>
      <c r="F78" s="183">
        <v>77</v>
      </c>
      <c r="G78" s="183">
        <v>81</v>
      </c>
      <c r="H78" s="183">
        <v>83</v>
      </c>
      <c r="I78" s="183">
        <v>85</v>
      </c>
      <c r="J78" s="183">
        <v>87</v>
      </c>
      <c r="K78" s="183">
        <v>98</v>
      </c>
      <c r="L78" s="183">
        <v>100</v>
      </c>
      <c r="M78" s="183">
        <v>105</v>
      </c>
      <c r="N78" s="183">
        <v>105</v>
      </c>
      <c r="O78" s="183">
        <v>106</v>
      </c>
      <c r="P78" s="183">
        <v>112</v>
      </c>
      <c r="Q78" s="183">
        <v>117</v>
      </c>
      <c r="R78" s="183">
        <v>121</v>
      </c>
      <c r="S78" s="183">
        <v>130</v>
      </c>
      <c r="T78" s="183">
        <v>132</v>
      </c>
      <c r="U78" s="183">
        <v>129</v>
      </c>
      <c r="V78" s="183">
        <v>134</v>
      </c>
      <c r="W78" s="183">
        <v>141</v>
      </c>
      <c r="X78" s="246">
        <v>148</v>
      </c>
      <c r="Y78" s="246">
        <v>149</v>
      </c>
    </row>
    <row r="79" spans="1:25" ht="19.5" x14ac:dyDescent="0.25">
      <c r="A79" s="175" t="s">
        <v>129</v>
      </c>
      <c r="B79" s="183">
        <v>25</v>
      </c>
      <c r="C79" s="183">
        <v>25</v>
      </c>
      <c r="D79" s="183">
        <v>23</v>
      </c>
      <c r="E79" s="183">
        <v>26</v>
      </c>
      <c r="F79" s="183">
        <v>25</v>
      </c>
      <c r="G79" s="183">
        <v>23</v>
      </c>
      <c r="H79" s="183">
        <v>24</v>
      </c>
      <c r="I79" s="183">
        <v>25</v>
      </c>
      <c r="J79" s="183">
        <v>26</v>
      </c>
      <c r="K79" s="183">
        <v>26</v>
      </c>
      <c r="L79" s="183">
        <v>32</v>
      </c>
      <c r="M79" s="183">
        <v>32</v>
      </c>
      <c r="N79" s="183">
        <v>34</v>
      </c>
      <c r="O79" s="183">
        <v>37</v>
      </c>
      <c r="P79" s="183">
        <v>41</v>
      </c>
      <c r="Q79" s="183">
        <v>43</v>
      </c>
      <c r="R79" s="183">
        <v>46</v>
      </c>
      <c r="S79" s="183">
        <v>52</v>
      </c>
      <c r="T79" s="183">
        <v>57</v>
      </c>
      <c r="U79" s="183">
        <v>60</v>
      </c>
      <c r="V79" s="183">
        <v>63</v>
      </c>
      <c r="W79" s="183">
        <v>68</v>
      </c>
      <c r="X79" s="246">
        <v>69</v>
      </c>
      <c r="Y79" s="246">
        <v>71</v>
      </c>
    </row>
    <row r="80" spans="1:25" ht="19.5" x14ac:dyDescent="0.25">
      <c r="A80" s="175" t="s">
        <v>182</v>
      </c>
      <c r="B80" s="183">
        <v>7</v>
      </c>
      <c r="C80" s="183">
        <v>7</v>
      </c>
      <c r="D80" s="183">
        <v>7</v>
      </c>
      <c r="E80" s="183">
        <v>7</v>
      </c>
      <c r="F80" s="183">
        <v>7</v>
      </c>
      <c r="G80" s="183">
        <v>28</v>
      </c>
      <c r="H80" s="183">
        <v>30</v>
      </c>
      <c r="I80" s="183">
        <v>44</v>
      </c>
      <c r="J80" s="183">
        <v>55</v>
      </c>
      <c r="K80" s="183">
        <v>58</v>
      </c>
      <c r="L80" s="183">
        <v>59</v>
      </c>
      <c r="M80" s="183">
        <v>62</v>
      </c>
      <c r="N80" s="183">
        <v>63</v>
      </c>
      <c r="O80" s="183">
        <v>64</v>
      </c>
      <c r="P80" s="183">
        <v>65</v>
      </c>
      <c r="Q80" s="183">
        <v>66</v>
      </c>
      <c r="R80" s="183">
        <v>65</v>
      </c>
      <c r="S80" s="183">
        <v>65</v>
      </c>
      <c r="T80" s="183">
        <v>65</v>
      </c>
      <c r="U80" s="183">
        <v>65</v>
      </c>
      <c r="V80" s="183">
        <v>64</v>
      </c>
      <c r="W80" s="183">
        <v>66</v>
      </c>
      <c r="X80" s="246">
        <v>68</v>
      </c>
      <c r="Y80" s="246">
        <v>68</v>
      </c>
    </row>
    <row r="81" spans="1:25" x14ac:dyDescent="0.25">
      <c r="A81" s="170" t="s">
        <v>132</v>
      </c>
      <c r="B81" s="183">
        <v>90</v>
      </c>
      <c r="C81" s="183">
        <v>88</v>
      </c>
      <c r="D81" s="183">
        <v>62</v>
      </c>
      <c r="E81" s="183">
        <v>77</v>
      </c>
      <c r="F81" s="183">
        <v>85</v>
      </c>
      <c r="G81" s="183">
        <v>86</v>
      </c>
      <c r="H81" s="183">
        <v>92</v>
      </c>
      <c r="I81" s="183">
        <v>106</v>
      </c>
      <c r="J81" s="183">
        <v>108</v>
      </c>
      <c r="K81" s="183">
        <v>109</v>
      </c>
      <c r="L81" s="183">
        <v>113</v>
      </c>
      <c r="M81" s="183">
        <v>113</v>
      </c>
      <c r="N81" s="183">
        <v>83</v>
      </c>
      <c r="O81" s="183">
        <v>86</v>
      </c>
      <c r="P81" s="183">
        <v>79</v>
      </c>
      <c r="Q81" s="183">
        <v>83</v>
      </c>
      <c r="R81" s="183">
        <v>98</v>
      </c>
      <c r="S81" s="183">
        <v>100</v>
      </c>
      <c r="T81" s="183">
        <v>101</v>
      </c>
      <c r="U81" s="183">
        <v>101</v>
      </c>
      <c r="V81" s="183">
        <v>102</v>
      </c>
      <c r="W81" s="183">
        <v>103</v>
      </c>
      <c r="X81" s="246">
        <v>100</v>
      </c>
      <c r="Y81" s="246">
        <v>101</v>
      </c>
    </row>
    <row r="82" spans="1:25" ht="18" x14ac:dyDescent="0.25">
      <c r="A82" s="168" t="s">
        <v>192</v>
      </c>
      <c r="B82" s="167">
        <v>367</v>
      </c>
      <c r="C82" s="167">
        <v>366</v>
      </c>
      <c r="D82" s="167">
        <v>360</v>
      </c>
      <c r="E82" s="167">
        <v>425</v>
      </c>
      <c r="F82" s="167">
        <v>428</v>
      </c>
      <c r="G82" s="167">
        <v>414</v>
      </c>
      <c r="H82" s="167">
        <v>419</v>
      </c>
      <c r="I82" s="167">
        <v>449</v>
      </c>
      <c r="J82" s="167">
        <v>443</v>
      </c>
      <c r="K82" s="167">
        <v>481</v>
      </c>
      <c r="L82" s="167">
        <v>508</v>
      </c>
      <c r="M82" s="167">
        <v>530</v>
      </c>
      <c r="N82" s="167">
        <v>555</v>
      </c>
      <c r="O82" s="167">
        <v>570</v>
      </c>
      <c r="P82" s="167">
        <v>590</v>
      </c>
      <c r="Q82" s="167">
        <v>596</v>
      </c>
      <c r="R82" s="167">
        <v>584</v>
      </c>
      <c r="S82" s="167">
        <v>594</v>
      </c>
      <c r="T82" s="167">
        <v>613</v>
      </c>
      <c r="U82" s="167">
        <v>621</v>
      </c>
      <c r="V82" s="167">
        <v>640</v>
      </c>
      <c r="W82" s="167">
        <v>676</v>
      </c>
      <c r="X82" s="245">
        <v>697</v>
      </c>
      <c r="Y82" s="245">
        <v>713</v>
      </c>
    </row>
    <row r="83" spans="1:25" x14ac:dyDescent="0.25">
      <c r="A83" s="170" t="s">
        <v>134</v>
      </c>
      <c r="B83" s="183" t="s">
        <v>82</v>
      </c>
      <c r="C83" s="183" t="s">
        <v>82</v>
      </c>
      <c r="D83" s="183" t="s">
        <v>82</v>
      </c>
      <c r="E83" s="183" t="s">
        <v>82</v>
      </c>
      <c r="F83" s="183" t="s">
        <v>82</v>
      </c>
      <c r="G83" s="183" t="s">
        <v>82</v>
      </c>
      <c r="H83" s="183" t="s">
        <v>82</v>
      </c>
      <c r="I83" s="183" t="s">
        <v>82</v>
      </c>
      <c r="J83" s="183">
        <v>1</v>
      </c>
      <c r="K83" s="183">
        <v>1</v>
      </c>
      <c r="L83" s="183">
        <v>1</v>
      </c>
      <c r="M83" s="183">
        <v>1</v>
      </c>
      <c r="N83" s="183">
        <v>1</v>
      </c>
      <c r="O83" s="183">
        <v>1</v>
      </c>
      <c r="P83" s="183">
        <v>1</v>
      </c>
      <c r="Q83" s="183">
        <v>1</v>
      </c>
      <c r="R83" s="183">
        <v>1</v>
      </c>
      <c r="S83" s="183">
        <v>1</v>
      </c>
      <c r="T83" s="183">
        <v>2</v>
      </c>
      <c r="U83" s="183">
        <v>2</v>
      </c>
      <c r="V83" s="183">
        <v>2</v>
      </c>
      <c r="W83" s="183">
        <v>2</v>
      </c>
      <c r="X83" s="246">
        <v>2</v>
      </c>
      <c r="Y83" s="246">
        <v>2</v>
      </c>
    </row>
    <row r="84" spans="1:25" x14ac:dyDescent="0.25">
      <c r="A84" s="170" t="s">
        <v>135</v>
      </c>
      <c r="B84" s="183">
        <v>8</v>
      </c>
      <c r="C84" s="183">
        <v>8</v>
      </c>
      <c r="D84" s="183">
        <v>8</v>
      </c>
      <c r="E84" s="183">
        <v>8</v>
      </c>
      <c r="F84" s="183">
        <v>6</v>
      </c>
      <c r="G84" s="183">
        <v>6</v>
      </c>
      <c r="H84" s="183">
        <v>6</v>
      </c>
      <c r="I84" s="183">
        <v>6</v>
      </c>
      <c r="J84" s="183">
        <v>6</v>
      </c>
      <c r="K84" s="183">
        <v>6</v>
      </c>
      <c r="L84" s="183">
        <v>6</v>
      </c>
      <c r="M84" s="183">
        <v>6</v>
      </c>
      <c r="N84" s="183">
        <v>3</v>
      </c>
      <c r="O84" s="183">
        <v>3</v>
      </c>
      <c r="P84" s="183">
        <v>2</v>
      </c>
      <c r="Q84" s="183">
        <v>3</v>
      </c>
      <c r="R84" s="183">
        <v>3</v>
      </c>
      <c r="S84" s="183">
        <v>3</v>
      </c>
      <c r="T84" s="183">
        <v>4</v>
      </c>
      <c r="U84" s="183">
        <v>4</v>
      </c>
      <c r="V84" s="183">
        <v>4</v>
      </c>
      <c r="W84" s="183">
        <v>4</v>
      </c>
      <c r="X84" s="246">
        <v>4</v>
      </c>
      <c r="Y84" s="246">
        <v>8</v>
      </c>
    </row>
    <row r="85" spans="1:25" x14ac:dyDescent="0.25">
      <c r="A85" s="170" t="s">
        <v>136</v>
      </c>
      <c r="B85" s="183">
        <v>25</v>
      </c>
      <c r="C85" s="183">
        <v>25</v>
      </c>
      <c r="D85" s="183">
        <v>27</v>
      </c>
      <c r="E85" s="183">
        <v>31</v>
      </c>
      <c r="F85" s="183">
        <v>31</v>
      </c>
      <c r="G85" s="183">
        <v>31</v>
      </c>
      <c r="H85" s="183">
        <v>30</v>
      </c>
      <c r="I85" s="183">
        <v>29</v>
      </c>
      <c r="J85" s="183">
        <v>30</v>
      </c>
      <c r="K85" s="183">
        <v>32</v>
      </c>
      <c r="L85" s="183">
        <v>27</v>
      </c>
      <c r="M85" s="183">
        <v>27</v>
      </c>
      <c r="N85" s="183">
        <v>27</v>
      </c>
      <c r="O85" s="183">
        <v>27</v>
      </c>
      <c r="P85" s="183">
        <v>28</v>
      </c>
      <c r="Q85" s="183">
        <v>28</v>
      </c>
      <c r="R85" s="183">
        <v>28</v>
      </c>
      <c r="S85" s="183">
        <v>29</v>
      </c>
      <c r="T85" s="183">
        <v>29</v>
      </c>
      <c r="U85" s="183">
        <v>30</v>
      </c>
      <c r="V85" s="183">
        <v>30</v>
      </c>
      <c r="W85" s="183">
        <v>30</v>
      </c>
      <c r="X85" s="246">
        <v>30</v>
      </c>
      <c r="Y85" s="246">
        <v>30</v>
      </c>
    </row>
    <row r="86" spans="1:25" x14ac:dyDescent="0.25">
      <c r="A86" s="170" t="s">
        <v>137</v>
      </c>
      <c r="B86" s="183">
        <v>26</v>
      </c>
      <c r="C86" s="183">
        <v>26</v>
      </c>
      <c r="D86" s="183">
        <v>26</v>
      </c>
      <c r="E86" s="183">
        <v>25</v>
      </c>
      <c r="F86" s="183">
        <v>25</v>
      </c>
      <c r="G86" s="183">
        <v>25</v>
      </c>
      <c r="H86" s="183">
        <v>26</v>
      </c>
      <c r="I86" s="183">
        <v>31</v>
      </c>
      <c r="J86" s="183">
        <v>32</v>
      </c>
      <c r="K86" s="183">
        <v>49</v>
      </c>
      <c r="L86" s="183">
        <v>51</v>
      </c>
      <c r="M86" s="183">
        <v>60</v>
      </c>
      <c r="N86" s="183">
        <v>67</v>
      </c>
      <c r="O86" s="183">
        <v>73</v>
      </c>
      <c r="P86" s="183">
        <v>75</v>
      </c>
      <c r="Q86" s="183">
        <v>64</v>
      </c>
      <c r="R86" s="183">
        <v>63</v>
      </c>
      <c r="S86" s="183">
        <v>66</v>
      </c>
      <c r="T86" s="183">
        <v>73</v>
      </c>
      <c r="U86" s="183">
        <v>78</v>
      </c>
      <c r="V86" s="183">
        <v>84</v>
      </c>
      <c r="W86" s="183">
        <v>95</v>
      </c>
      <c r="X86" s="246">
        <v>96</v>
      </c>
      <c r="Y86" s="246">
        <v>100</v>
      </c>
    </row>
    <row r="87" spans="1:25" x14ac:dyDescent="0.25">
      <c r="A87" s="170" t="s">
        <v>138</v>
      </c>
      <c r="B87" s="183">
        <v>60</v>
      </c>
      <c r="C87" s="183">
        <v>60</v>
      </c>
      <c r="D87" s="183">
        <v>62</v>
      </c>
      <c r="E87" s="183">
        <v>115</v>
      </c>
      <c r="F87" s="183">
        <v>117</v>
      </c>
      <c r="G87" s="183">
        <v>120</v>
      </c>
      <c r="H87" s="183">
        <v>121</v>
      </c>
      <c r="I87" s="183">
        <v>127</v>
      </c>
      <c r="J87" s="183">
        <v>106</v>
      </c>
      <c r="K87" s="183">
        <v>81</v>
      </c>
      <c r="L87" s="183">
        <v>86</v>
      </c>
      <c r="M87" s="183">
        <v>90</v>
      </c>
      <c r="N87" s="183">
        <v>92</v>
      </c>
      <c r="O87" s="183">
        <v>92</v>
      </c>
      <c r="P87" s="183">
        <v>99</v>
      </c>
      <c r="Q87" s="183">
        <v>104</v>
      </c>
      <c r="R87" s="183">
        <v>94</v>
      </c>
      <c r="S87" s="183">
        <v>96</v>
      </c>
      <c r="T87" s="183">
        <v>100</v>
      </c>
      <c r="U87" s="183">
        <v>103</v>
      </c>
      <c r="V87" s="183">
        <v>105</v>
      </c>
      <c r="W87" s="183">
        <v>120</v>
      </c>
      <c r="X87" s="246">
        <v>126</v>
      </c>
      <c r="Y87" s="246">
        <v>127</v>
      </c>
    </row>
    <row r="88" spans="1:25" x14ac:dyDescent="0.25">
      <c r="A88" s="170" t="s">
        <v>139</v>
      </c>
      <c r="B88" s="183">
        <v>65</v>
      </c>
      <c r="C88" s="183">
        <v>65</v>
      </c>
      <c r="D88" s="183">
        <v>65</v>
      </c>
      <c r="E88" s="183">
        <v>65</v>
      </c>
      <c r="F88" s="183">
        <v>65</v>
      </c>
      <c r="G88" s="183">
        <v>65</v>
      </c>
      <c r="H88" s="183">
        <v>65</v>
      </c>
      <c r="I88" s="183">
        <v>65</v>
      </c>
      <c r="J88" s="183">
        <v>66</v>
      </c>
      <c r="K88" s="183">
        <v>69</v>
      </c>
      <c r="L88" s="183">
        <v>71</v>
      </c>
      <c r="M88" s="183">
        <v>72</v>
      </c>
      <c r="N88" s="183">
        <v>73</v>
      </c>
      <c r="O88" s="183">
        <v>72</v>
      </c>
      <c r="P88" s="183">
        <v>77</v>
      </c>
      <c r="Q88" s="183">
        <v>81</v>
      </c>
      <c r="R88" s="183">
        <v>81</v>
      </c>
      <c r="S88" s="183">
        <v>82</v>
      </c>
      <c r="T88" s="183">
        <v>86</v>
      </c>
      <c r="U88" s="183">
        <v>86</v>
      </c>
      <c r="V88" s="183">
        <v>88</v>
      </c>
      <c r="W88" s="183">
        <v>92</v>
      </c>
      <c r="X88" s="246">
        <v>94</v>
      </c>
      <c r="Y88" s="246">
        <v>97</v>
      </c>
    </row>
    <row r="89" spans="1:25" x14ac:dyDescent="0.25">
      <c r="A89" s="170" t="s">
        <v>140</v>
      </c>
      <c r="B89" s="183">
        <v>66</v>
      </c>
      <c r="C89" s="183">
        <v>66</v>
      </c>
      <c r="D89" s="183">
        <v>65</v>
      </c>
      <c r="E89" s="183">
        <v>61</v>
      </c>
      <c r="F89" s="183">
        <v>61</v>
      </c>
      <c r="G89" s="183">
        <v>38</v>
      </c>
      <c r="H89" s="183">
        <v>38</v>
      </c>
      <c r="I89" s="183">
        <v>51</v>
      </c>
      <c r="J89" s="183">
        <v>58</v>
      </c>
      <c r="K89" s="183">
        <v>95</v>
      </c>
      <c r="L89" s="183">
        <v>111</v>
      </c>
      <c r="M89" s="183">
        <v>116</v>
      </c>
      <c r="N89" s="183">
        <v>120</v>
      </c>
      <c r="O89" s="183">
        <v>127</v>
      </c>
      <c r="P89" s="183">
        <v>129</v>
      </c>
      <c r="Q89" s="183">
        <v>132</v>
      </c>
      <c r="R89" s="183">
        <v>127</v>
      </c>
      <c r="S89" s="183">
        <v>123</v>
      </c>
      <c r="T89" s="183">
        <v>123</v>
      </c>
      <c r="U89" s="183">
        <v>119</v>
      </c>
      <c r="V89" s="183">
        <v>124</v>
      </c>
      <c r="W89" s="183">
        <v>122</v>
      </c>
      <c r="X89" s="246">
        <v>132</v>
      </c>
      <c r="Y89" s="246">
        <v>132</v>
      </c>
    </row>
    <row r="90" spans="1:25" x14ac:dyDescent="0.25">
      <c r="A90" s="170" t="s">
        <v>141</v>
      </c>
      <c r="B90" s="183">
        <v>57</v>
      </c>
      <c r="C90" s="183">
        <v>33</v>
      </c>
      <c r="D90" s="183">
        <v>35</v>
      </c>
      <c r="E90" s="183">
        <v>49</v>
      </c>
      <c r="F90" s="183">
        <v>51</v>
      </c>
      <c r="G90" s="183">
        <v>54</v>
      </c>
      <c r="H90" s="183">
        <v>56</v>
      </c>
      <c r="I90" s="183">
        <v>60</v>
      </c>
      <c r="J90" s="183">
        <v>62</v>
      </c>
      <c r="K90" s="183">
        <v>64</v>
      </c>
      <c r="L90" s="183">
        <v>66</v>
      </c>
      <c r="M90" s="183">
        <v>67</v>
      </c>
      <c r="N90" s="183">
        <v>81</v>
      </c>
      <c r="O90" s="183">
        <v>83</v>
      </c>
      <c r="P90" s="183">
        <v>83</v>
      </c>
      <c r="Q90" s="183">
        <v>84</v>
      </c>
      <c r="R90" s="183">
        <v>86</v>
      </c>
      <c r="S90" s="183">
        <v>88</v>
      </c>
      <c r="T90" s="183">
        <v>90</v>
      </c>
      <c r="U90" s="183">
        <v>91</v>
      </c>
      <c r="V90" s="183">
        <v>98</v>
      </c>
      <c r="W90" s="183">
        <v>105</v>
      </c>
      <c r="X90" s="246">
        <v>107</v>
      </c>
      <c r="Y90" s="246">
        <v>110</v>
      </c>
    </row>
    <row r="91" spans="1:25" x14ac:dyDescent="0.25">
      <c r="A91" s="170" t="s">
        <v>142</v>
      </c>
      <c r="B91" s="183">
        <v>43</v>
      </c>
      <c r="C91" s="183">
        <v>66</v>
      </c>
      <c r="D91" s="183">
        <v>55</v>
      </c>
      <c r="E91" s="183">
        <v>55</v>
      </c>
      <c r="F91" s="183">
        <v>55</v>
      </c>
      <c r="G91" s="183">
        <v>58</v>
      </c>
      <c r="H91" s="183">
        <v>60</v>
      </c>
      <c r="I91" s="183">
        <v>61</v>
      </c>
      <c r="J91" s="183">
        <v>62</v>
      </c>
      <c r="K91" s="183">
        <v>62</v>
      </c>
      <c r="L91" s="183">
        <v>67</v>
      </c>
      <c r="M91" s="183">
        <v>69</v>
      </c>
      <c r="N91" s="183">
        <v>69</v>
      </c>
      <c r="O91" s="183">
        <v>69</v>
      </c>
      <c r="P91" s="183">
        <v>71</v>
      </c>
      <c r="Q91" s="183">
        <v>71</v>
      </c>
      <c r="R91" s="183">
        <v>72</v>
      </c>
      <c r="S91" s="183">
        <v>74</v>
      </c>
      <c r="T91" s="183">
        <v>74</v>
      </c>
      <c r="U91" s="183">
        <v>75</v>
      </c>
      <c r="V91" s="183">
        <v>72</v>
      </c>
      <c r="W91" s="183">
        <v>73</v>
      </c>
      <c r="X91" s="246">
        <v>73</v>
      </c>
      <c r="Y91" s="246">
        <v>75</v>
      </c>
    </row>
    <row r="92" spans="1:25" x14ac:dyDescent="0.25">
      <c r="A92" s="170" t="s">
        <v>143</v>
      </c>
      <c r="B92" s="183">
        <v>17</v>
      </c>
      <c r="C92" s="183">
        <v>17</v>
      </c>
      <c r="D92" s="183">
        <v>17</v>
      </c>
      <c r="E92" s="183">
        <v>16</v>
      </c>
      <c r="F92" s="183">
        <v>17</v>
      </c>
      <c r="G92" s="183">
        <v>17</v>
      </c>
      <c r="H92" s="183">
        <v>17</v>
      </c>
      <c r="I92" s="183">
        <v>19</v>
      </c>
      <c r="J92" s="183">
        <v>20</v>
      </c>
      <c r="K92" s="183">
        <v>22</v>
      </c>
      <c r="L92" s="183">
        <v>22</v>
      </c>
      <c r="M92" s="183">
        <v>22</v>
      </c>
      <c r="N92" s="183">
        <v>22</v>
      </c>
      <c r="O92" s="183">
        <v>23</v>
      </c>
      <c r="P92" s="183">
        <v>25</v>
      </c>
      <c r="Q92" s="183">
        <v>28</v>
      </c>
      <c r="R92" s="183">
        <v>29</v>
      </c>
      <c r="S92" s="183">
        <v>32</v>
      </c>
      <c r="T92" s="183">
        <v>32</v>
      </c>
      <c r="U92" s="183">
        <v>33</v>
      </c>
      <c r="V92" s="183">
        <v>33</v>
      </c>
      <c r="W92" s="183">
        <v>33</v>
      </c>
      <c r="X92" s="246">
        <v>33</v>
      </c>
      <c r="Y92" s="246">
        <v>32</v>
      </c>
    </row>
    <row r="93" spans="1:25" ht="18" x14ac:dyDescent="0.25">
      <c r="A93" s="168" t="s">
        <v>167</v>
      </c>
      <c r="B93" s="167">
        <v>146</v>
      </c>
      <c r="C93" s="167">
        <v>155</v>
      </c>
      <c r="D93" s="167">
        <v>159</v>
      </c>
      <c r="E93" s="167">
        <v>170</v>
      </c>
      <c r="F93" s="167">
        <v>163</v>
      </c>
      <c r="G93" s="167">
        <v>168</v>
      </c>
      <c r="H93" s="167">
        <v>174</v>
      </c>
      <c r="I93" s="167">
        <v>205</v>
      </c>
      <c r="J93" s="167">
        <v>209</v>
      </c>
      <c r="K93" s="167">
        <f>SUM(K94:K104)</f>
        <v>214</v>
      </c>
      <c r="L93" s="167">
        <v>220</v>
      </c>
      <c r="M93" s="167">
        <v>223</v>
      </c>
      <c r="N93" s="167">
        <v>233</v>
      </c>
      <c r="O93" s="167">
        <v>248</v>
      </c>
      <c r="P93" s="167">
        <v>252</v>
      </c>
      <c r="Q93" s="167">
        <v>256</v>
      </c>
      <c r="R93" s="167">
        <v>260</v>
      </c>
      <c r="S93" s="167">
        <v>275</v>
      </c>
      <c r="T93" s="167">
        <v>270</v>
      </c>
      <c r="U93" s="167">
        <v>289</v>
      </c>
      <c r="V93" s="167">
        <v>297</v>
      </c>
      <c r="W93" s="167">
        <v>305</v>
      </c>
      <c r="X93" s="245">
        <v>304</v>
      </c>
      <c r="Y93" s="245">
        <v>302</v>
      </c>
    </row>
    <row r="94" spans="1:25" x14ac:dyDescent="0.25">
      <c r="A94" s="170" t="s">
        <v>145</v>
      </c>
      <c r="B94" s="183">
        <v>6</v>
      </c>
      <c r="C94" s="183">
        <v>7</v>
      </c>
      <c r="D94" s="183">
        <v>7</v>
      </c>
      <c r="E94" s="183">
        <v>7</v>
      </c>
      <c r="F94" s="183">
        <v>10</v>
      </c>
      <c r="G94" s="183">
        <v>10</v>
      </c>
      <c r="H94" s="183">
        <v>10</v>
      </c>
      <c r="I94" s="183">
        <v>10</v>
      </c>
      <c r="J94" s="183">
        <v>12</v>
      </c>
      <c r="K94" s="183">
        <v>11</v>
      </c>
      <c r="L94" s="183">
        <v>11</v>
      </c>
      <c r="M94" s="183">
        <v>11</v>
      </c>
      <c r="N94" s="183">
        <v>12</v>
      </c>
      <c r="O94" s="183">
        <v>14</v>
      </c>
      <c r="P94" s="183">
        <v>14</v>
      </c>
      <c r="Q94" s="183">
        <v>15</v>
      </c>
      <c r="R94" s="183">
        <v>15</v>
      </c>
      <c r="S94" s="183">
        <v>16</v>
      </c>
      <c r="T94" s="183">
        <v>16</v>
      </c>
      <c r="U94" s="183">
        <v>17</v>
      </c>
      <c r="V94" s="183">
        <v>15</v>
      </c>
      <c r="W94" s="183">
        <v>16</v>
      </c>
      <c r="X94" s="246">
        <v>17</v>
      </c>
      <c r="Y94" s="246">
        <v>17</v>
      </c>
    </row>
    <row r="95" spans="1:25" x14ac:dyDescent="0.25">
      <c r="A95" s="170" t="s">
        <v>146</v>
      </c>
      <c r="B95" s="183">
        <v>23</v>
      </c>
      <c r="C95" s="183">
        <v>28</v>
      </c>
      <c r="D95" s="183">
        <v>28</v>
      </c>
      <c r="E95" s="183">
        <v>28</v>
      </c>
      <c r="F95" s="183">
        <v>28</v>
      </c>
      <c r="G95" s="183">
        <v>29</v>
      </c>
      <c r="H95" s="183">
        <v>29</v>
      </c>
      <c r="I95" s="183">
        <v>50</v>
      </c>
      <c r="J95" s="183">
        <v>50</v>
      </c>
      <c r="K95" s="183">
        <v>50</v>
      </c>
      <c r="L95" s="183">
        <v>50</v>
      </c>
      <c r="M95" s="183">
        <v>50</v>
      </c>
      <c r="N95" s="183">
        <v>51</v>
      </c>
      <c r="O95" s="183">
        <v>51</v>
      </c>
      <c r="P95" s="183">
        <v>51</v>
      </c>
      <c r="Q95" s="183">
        <v>51</v>
      </c>
      <c r="R95" s="183">
        <v>51</v>
      </c>
      <c r="S95" s="183">
        <v>51</v>
      </c>
      <c r="T95" s="183">
        <v>51</v>
      </c>
      <c r="U95" s="183">
        <v>52</v>
      </c>
      <c r="V95" s="183">
        <v>52</v>
      </c>
      <c r="W95" s="183">
        <v>52</v>
      </c>
      <c r="X95" s="246">
        <v>53</v>
      </c>
      <c r="Y95" s="246">
        <v>54</v>
      </c>
    </row>
    <row r="96" spans="1:25" x14ac:dyDescent="0.25">
      <c r="A96" s="170" t="s">
        <v>147</v>
      </c>
      <c r="B96" s="183">
        <v>17</v>
      </c>
      <c r="C96" s="183">
        <v>20</v>
      </c>
      <c r="D96" s="183">
        <v>17</v>
      </c>
      <c r="E96" s="183">
        <v>15</v>
      </c>
      <c r="F96" s="183">
        <v>18</v>
      </c>
      <c r="G96" s="183">
        <v>20</v>
      </c>
      <c r="H96" s="183">
        <v>27</v>
      </c>
      <c r="I96" s="183">
        <v>27</v>
      </c>
      <c r="J96" s="183">
        <v>27</v>
      </c>
      <c r="K96" s="183">
        <v>27</v>
      </c>
      <c r="L96" s="183">
        <v>26</v>
      </c>
      <c r="M96" s="183">
        <v>27</v>
      </c>
      <c r="N96" s="183">
        <v>31</v>
      </c>
      <c r="O96" s="183">
        <v>31</v>
      </c>
      <c r="P96" s="183">
        <v>30</v>
      </c>
      <c r="Q96" s="183">
        <v>31</v>
      </c>
      <c r="R96" s="183">
        <v>31</v>
      </c>
      <c r="S96" s="183">
        <v>32</v>
      </c>
      <c r="T96" s="183">
        <v>26</v>
      </c>
      <c r="U96" s="183">
        <v>26</v>
      </c>
      <c r="V96" s="183">
        <v>25</v>
      </c>
      <c r="W96" s="183">
        <v>25</v>
      </c>
      <c r="X96" s="246">
        <v>25</v>
      </c>
      <c r="Y96" s="246">
        <v>24</v>
      </c>
    </row>
    <row r="97" spans="1:25" x14ac:dyDescent="0.25">
      <c r="A97" s="170" t="s">
        <v>148</v>
      </c>
      <c r="B97" s="183">
        <v>3</v>
      </c>
      <c r="C97" s="183">
        <v>3</v>
      </c>
      <c r="D97" s="183">
        <v>3</v>
      </c>
      <c r="E97" s="183">
        <v>5</v>
      </c>
      <c r="F97" s="183">
        <v>5</v>
      </c>
      <c r="G97" s="183">
        <v>5</v>
      </c>
      <c r="H97" s="183">
        <v>5</v>
      </c>
      <c r="I97" s="183">
        <v>6</v>
      </c>
      <c r="J97" s="183">
        <v>5</v>
      </c>
      <c r="K97" s="183">
        <v>5</v>
      </c>
      <c r="L97" s="183">
        <v>5</v>
      </c>
      <c r="M97" s="183">
        <v>5</v>
      </c>
      <c r="N97" s="183">
        <v>5</v>
      </c>
      <c r="O97" s="183">
        <v>7</v>
      </c>
      <c r="P97" s="183">
        <v>7</v>
      </c>
      <c r="Q97" s="183">
        <v>7</v>
      </c>
      <c r="R97" s="183">
        <v>7</v>
      </c>
      <c r="S97" s="183">
        <v>7</v>
      </c>
      <c r="T97" s="183">
        <v>8</v>
      </c>
      <c r="U97" s="183">
        <v>8</v>
      </c>
      <c r="V97" s="183">
        <v>8</v>
      </c>
      <c r="W97" s="183">
        <v>9</v>
      </c>
      <c r="X97" s="246">
        <v>10</v>
      </c>
      <c r="Y97" s="246">
        <v>9</v>
      </c>
    </row>
    <row r="98" spans="1:25" x14ac:dyDescent="0.25">
      <c r="A98" s="170" t="s">
        <v>149</v>
      </c>
      <c r="B98" s="183">
        <v>30</v>
      </c>
      <c r="C98" s="183">
        <v>30</v>
      </c>
      <c r="D98" s="183">
        <v>33</v>
      </c>
      <c r="E98" s="183">
        <v>43</v>
      </c>
      <c r="F98" s="183">
        <v>32</v>
      </c>
      <c r="G98" s="183">
        <v>32</v>
      </c>
      <c r="H98" s="183">
        <v>31</v>
      </c>
      <c r="I98" s="183">
        <v>35</v>
      </c>
      <c r="J98" s="183">
        <v>40</v>
      </c>
      <c r="K98" s="183">
        <v>39</v>
      </c>
      <c r="L98" s="183">
        <v>44</v>
      </c>
      <c r="M98" s="183">
        <v>44</v>
      </c>
      <c r="N98" s="183">
        <v>44</v>
      </c>
      <c r="O98" s="183">
        <v>50</v>
      </c>
      <c r="P98" s="183">
        <v>50</v>
      </c>
      <c r="Q98" s="183">
        <v>51</v>
      </c>
      <c r="R98" s="183">
        <v>51</v>
      </c>
      <c r="S98" s="183">
        <v>55</v>
      </c>
      <c r="T98" s="183">
        <v>53</v>
      </c>
      <c r="U98" s="183">
        <v>63</v>
      </c>
      <c r="V98" s="183">
        <v>65</v>
      </c>
      <c r="W98" s="183">
        <v>68</v>
      </c>
      <c r="X98" s="246">
        <v>71</v>
      </c>
      <c r="Y98" s="246">
        <v>72</v>
      </c>
    </row>
    <row r="99" spans="1:25" x14ac:dyDescent="0.25">
      <c r="A99" s="170" t="s">
        <v>150</v>
      </c>
      <c r="B99" s="183">
        <v>39</v>
      </c>
      <c r="C99" s="183">
        <v>40</v>
      </c>
      <c r="D99" s="183">
        <v>41</v>
      </c>
      <c r="E99" s="183">
        <v>41</v>
      </c>
      <c r="F99" s="183">
        <v>40</v>
      </c>
      <c r="G99" s="183">
        <v>40</v>
      </c>
      <c r="H99" s="183">
        <v>40</v>
      </c>
      <c r="I99" s="183">
        <v>40</v>
      </c>
      <c r="J99" s="183">
        <v>42</v>
      </c>
      <c r="K99" s="183">
        <v>43</v>
      </c>
      <c r="L99" s="183">
        <v>46</v>
      </c>
      <c r="M99" s="183">
        <v>49</v>
      </c>
      <c r="N99" s="183">
        <v>51</v>
      </c>
      <c r="O99" s="183">
        <v>57</v>
      </c>
      <c r="P99" s="183">
        <v>62</v>
      </c>
      <c r="Q99" s="183">
        <v>63</v>
      </c>
      <c r="R99" s="183">
        <v>64</v>
      </c>
      <c r="S99" s="183">
        <v>66</v>
      </c>
      <c r="T99" s="183">
        <v>66</v>
      </c>
      <c r="U99" s="183">
        <v>68</v>
      </c>
      <c r="V99" s="183">
        <v>70</v>
      </c>
      <c r="W99" s="183">
        <v>71</v>
      </c>
      <c r="X99" s="246">
        <v>65</v>
      </c>
      <c r="Y99" s="246">
        <v>65</v>
      </c>
    </row>
    <row r="100" spans="1:25" x14ac:dyDescent="0.25">
      <c r="A100" s="170" t="s">
        <v>151</v>
      </c>
      <c r="B100" s="183">
        <v>8</v>
      </c>
      <c r="C100" s="183">
        <v>8</v>
      </c>
      <c r="D100" s="183">
        <v>10</v>
      </c>
      <c r="E100" s="183">
        <v>10</v>
      </c>
      <c r="F100" s="183">
        <v>10</v>
      </c>
      <c r="G100" s="183">
        <v>10</v>
      </c>
      <c r="H100" s="183">
        <v>11</v>
      </c>
      <c r="I100" s="183">
        <v>12</v>
      </c>
      <c r="J100" s="183">
        <v>9</v>
      </c>
      <c r="K100" s="183">
        <v>10</v>
      </c>
      <c r="L100" s="183">
        <v>10</v>
      </c>
      <c r="M100" s="183">
        <v>10</v>
      </c>
      <c r="N100" s="183">
        <v>12</v>
      </c>
      <c r="O100" s="183">
        <v>11</v>
      </c>
      <c r="P100" s="183">
        <v>12</v>
      </c>
      <c r="Q100" s="183">
        <v>12</v>
      </c>
      <c r="R100" s="183">
        <v>13</v>
      </c>
      <c r="S100" s="183">
        <v>13</v>
      </c>
      <c r="T100" s="183">
        <v>14</v>
      </c>
      <c r="U100" s="183">
        <v>15</v>
      </c>
      <c r="V100" s="183">
        <v>18</v>
      </c>
      <c r="W100" s="183">
        <v>18</v>
      </c>
      <c r="X100" s="246">
        <v>18</v>
      </c>
      <c r="Y100" s="246">
        <v>18</v>
      </c>
    </row>
    <row r="101" spans="1:25" x14ac:dyDescent="0.25">
      <c r="A101" s="170" t="s">
        <v>152</v>
      </c>
      <c r="B101" s="183">
        <v>5</v>
      </c>
      <c r="C101" s="183">
        <v>3</v>
      </c>
      <c r="D101" s="183">
        <v>5</v>
      </c>
      <c r="E101" s="183">
        <v>6</v>
      </c>
      <c r="F101" s="183">
        <v>7</v>
      </c>
      <c r="G101" s="183">
        <v>8</v>
      </c>
      <c r="H101" s="183">
        <v>9</v>
      </c>
      <c r="I101" s="183">
        <v>10</v>
      </c>
      <c r="J101" s="183">
        <v>9</v>
      </c>
      <c r="K101" s="183">
        <v>10</v>
      </c>
      <c r="L101" s="183">
        <v>9</v>
      </c>
      <c r="M101" s="183">
        <v>6</v>
      </c>
      <c r="N101" s="183">
        <v>6</v>
      </c>
      <c r="O101" s="183">
        <v>6</v>
      </c>
      <c r="P101" s="183">
        <v>6</v>
      </c>
      <c r="Q101" s="183">
        <v>6</v>
      </c>
      <c r="R101" s="183">
        <v>6</v>
      </c>
      <c r="S101" s="183">
        <v>7</v>
      </c>
      <c r="T101" s="183">
        <v>7</v>
      </c>
      <c r="U101" s="183">
        <v>8</v>
      </c>
      <c r="V101" s="183">
        <v>8</v>
      </c>
      <c r="W101" s="183">
        <v>10</v>
      </c>
      <c r="X101" s="246">
        <v>10</v>
      </c>
      <c r="Y101" s="246">
        <v>10</v>
      </c>
    </row>
    <row r="102" spans="1:25" x14ac:dyDescent="0.25">
      <c r="A102" s="170" t="s">
        <v>153</v>
      </c>
      <c r="B102" s="183">
        <v>8</v>
      </c>
      <c r="C102" s="183">
        <v>9</v>
      </c>
      <c r="D102" s="183">
        <v>9</v>
      </c>
      <c r="E102" s="183">
        <v>9</v>
      </c>
      <c r="F102" s="183">
        <v>9</v>
      </c>
      <c r="G102" s="183">
        <v>9</v>
      </c>
      <c r="H102" s="183">
        <v>7</v>
      </c>
      <c r="I102" s="183">
        <v>9</v>
      </c>
      <c r="J102" s="183">
        <v>9</v>
      </c>
      <c r="K102" s="183">
        <v>12</v>
      </c>
      <c r="L102" s="183">
        <v>12</v>
      </c>
      <c r="M102" s="183">
        <v>14</v>
      </c>
      <c r="N102" s="183">
        <v>15</v>
      </c>
      <c r="O102" s="183">
        <v>13</v>
      </c>
      <c r="P102" s="183">
        <v>12</v>
      </c>
      <c r="Q102" s="183">
        <v>12</v>
      </c>
      <c r="R102" s="183">
        <v>14</v>
      </c>
      <c r="S102" s="183">
        <v>19</v>
      </c>
      <c r="T102" s="183">
        <v>20</v>
      </c>
      <c r="U102" s="183">
        <v>24</v>
      </c>
      <c r="V102" s="183">
        <v>28</v>
      </c>
      <c r="W102" s="183">
        <v>27</v>
      </c>
      <c r="X102" s="246">
        <v>27</v>
      </c>
      <c r="Y102" s="246">
        <v>25</v>
      </c>
    </row>
    <row r="103" spans="1:25" ht="19.5" x14ac:dyDescent="0.25">
      <c r="A103" s="170" t="s">
        <v>154</v>
      </c>
      <c r="B103" s="183">
        <v>2</v>
      </c>
      <c r="C103" s="183">
        <v>2</v>
      </c>
      <c r="D103" s="183">
        <v>2</v>
      </c>
      <c r="E103" s="183">
        <v>2</v>
      </c>
      <c r="F103" s="183">
        <v>2</v>
      </c>
      <c r="G103" s="183">
        <v>1</v>
      </c>
      <c r="H103" s="183">
        <v>1</v>
      </c>
      <c r="I103" s="183">
        <v>2</v>
      </c>
      <c r="J103" s="183">
        <v>2</v>
      </c>
      <c r="K103" s="183">
        <v>3</v>
      </c>
      <c r="L103" s="183">
        <v>3</v>
      </c>
      <c r="M103" s="183">
        <v>3</v>
      </c>
      <c r="N103" s="183">
        <v>3</v>
      </c>
      <c r="O103" s="183">
        <v>3</v>
      </c>
      <c r="P103" s="183">
        <v>3</v>
      </c>
      <c r="Q103" s="183">
        <v>3</v>
      </c>
      <c r="R103" s="183">
        <v>3</v>
      </c>
      <c r="S103" s="183">
        <v>3</v>
      </c>
      <c r="T103" s="183">
        <v>3</v>
      </c>
      <c r="U103" s="183">
        <v>3</v>
      </c>
      <c r="V103" s="183">
        <v>3</v>
      </c>
      <c r="W103" s="183">
        <v>4</v>
      </c>
      <c r="X103" s="246">
        <v>4</v>
      </c>
      <c r="Y103" s="246">
        <v>4</v>
      </c>
    </row>
    <row r="104" spans="1:25" ht="19.5" x14ac:dyDescent="0.25">
      <c r="A104" s="189" t="s">
        <v>155</v>
      </c>
      <c r="B104" s="190">
        <v>5</v>
      </c>
      <c r="C104" s="190">
        <v>5</v>
      </c>
      <c r="D104" s="190">
        <v>4</v>
      </c>
      <c r="E104" s="190">
        <v>4</v>
      </c>
      <c r="F104" s="190">
        <v>2</v>
      </c>
      <c r="G104" s="190">
        <v>4</v>
      </c>
      <c r="H104" s="190">
        <v>4</v>
      </c>
      <c r="I104" s="190">
        <v>4</v>
      </c>
      <c r="J104" s="190">
        <v>4</v>
      </c>
      <c r="K104" s="190">
        <v>4</v>
      </c>
      <c r="L104" s="190">
        <v>4</v>
      </c>
      <c r="M104" s="190">
        <v>4</v>
      </c>
      <c r="N104" s="190">
        <v>3</v>
      </c>
      <c r="O104" s="190">
        <v>5</v>
      </c>
      <c r="P104" s="190">
        <v>5</v>
      </c>
      <c r="Q104" s="190">
        <v>5</v>
      </c>
      <c r="R104" s="190">
        <v>5</v>
      </c>
      <c r="S104" s="190">
        <v>6</v>
      </c>
      <c r="T104" s="190">
        <v>6</v>
      </c>
      <c r="U104" s="190">
        <v>5</v>
      </c>
      <c r="V104" s="190">
        <v>5</v>
      </c>
      <c r="W104" s="190">
        <v>5</v>
      </c>
      <c r="X104" s="250">
        <v>4</v>
      </c>
      <c r="Y104" s="250">
        <v>4</v>
      </c>
    </row>
  </sheetData>
  <mergeCells count="2">
    <mergeCell ref="A2:Y2"/>
    <mergeCell ref="A3:Y3"/>
  </mergeCells>
  <pageMargins left="0.7" right="0.7" top="0.75" bottom="0.75" header="0.3" footer="0.3"/>
  <pageSetup paperSize="9" firstPageNumber="2147483647" orientation="portrait" verticalDpi="0"/>
  <ignoredErrors>
    <ignoredError sqref="G41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theme="6" tint="0.59999389629810485"/>
  </sheetPr>
  <dimension ref="A1:Y108"/>
  <sheetViews>
    <sheetView zoomScale="90" workbookViewId="0">
      <pane ySplit="7" topLeftCell="A92" activePane="bottomLeft" state="frozen"/>
      <selection activeCell="A3" sqref="A3:Y3"/>
      <selection pane="bottomLeft" activeCell="K110" sqref="K110"/>
    </sheetView>
  </sheetViews>
  <sheetFormatPr defaultRowHeight="15" x14ac:dyDescent="0.25"/>
  <cols>
    <col min="1" max="1" width="20.85546875" style="28" customWidth="1"/>
    <col min="2" max="12" width="9.140625" style="28" customWidth="1"/>
    <col min="13" max="24" width="9.140625" style="98" customWidth="1"/>
    <col min="25" max="25" width="9.140625" style="98"/>
  </cols>
  <sheetData>
    <row r="1" spans="1:25" ht="31.5" customHeight="1" x14ac:dyDescent="0.25"/>
    <row r="2" spans="1:25" x14ac:dyDescent="0.25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</row>
    <row r="3" spans="1:25" x14ac:dyDescent="0.25">
      <c r="A3" s="289" t="s">
        <v>1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</row>
    <row r="4" spans="1:25" x14ac:dyDescent="0.25">
      <c r="A4" s="29" t="s">
        <v>193</v>
      </c>
    </row>
    <row r="5" spans="1:25" x14ac:dyDescent="0.25">
      <c r="A5" s="30" t="s">
        <v>194</v>
      </c>
    </row>
    <row r="6" spans="1:25" ht="15.75" thickBot="1" x14ac:dyDescent="0.3">
      <c r="A6" s="34" t="s">
        <v>195</v>
      </c>
    </row>
    <row r="7" spans="1:25" ht="15.75" thickBot="1" x14ac:dyDescent="0.3">
      <c r="A7" s="35"/>
      <c r="B7" s="36">
        <v>2000</v>
      </c>
      <c r="C7" s="36">
        <v>2001</v>
      </c>
      <c r="D7" s="36">
        <v>2002</v>
      </c>
      <c r="E7" s="36">
        <v>2003</v>
      </c>
      <c r="F7" s="36">
        <v>2004</v>
      </c>
      <c r="G7" s="36">
        <v>2005</v>
      </c>
      <c r="H7" s="36">
        <v>2006</v>
      </c>
      <c r="I7" s="36">
        <v>2007</v>
      </c>
      <c r="J7" s="36">
        <v>2008</v>
      </c>
      <c r="K7" s="36">
        <v>2009</v>
      </c>
      <c r="L7" s="36">
        <v>2010</v>
      </c>
      <c r="M7" s="142">
        <v>2011</v>
      </c>
      <c r="N7" s="142">
        <v>2012</v>
      </c>
      <c r="O7" s="142">
        <v>2013</v>
      </c>
      <c r="P7" s="142">
        <v>2014</v>
      </c>
      <c r="Q7" s="142">
        <v>2015</v>
      </c>
      <c r="R7" s="142">
        <v>2016</v>
      </c>
      <c r="S7" s="142">
        <v>2017</v>
      </c>
      <c r="T7" s="142">
        <v>2018</v>
      </c>
      <c r="U7" s="142">
        <v>2019</v>
      </c>
      <c r="V7" s="103">
        <v>2020</v>
      </c>
      <c r="W7" s="103">
        <v>2021</v>
      </c>
      <c r="X7" s="103">
        <v>2022</v>
      </c>
      <c r="Y7" s="103">
        <v>2023</v>
      </c>
    </row>
    <row r="8" spans="1:25" s="136" customFormat="1" x14ac:dyDescent="0.25">
      <c r="A8" s="147" t="s">
        <v>55</v>
      </c>
      <c r="B8" s="148">
        <v>7017</v>
      </c>
      <c r="C8" s="148">
        <v>7014</v>
      </c>
      <c r="D8" s="148">
        <v>6994</v>
      </c>
      <c r="E8" s="148">
        <v>6982</v>
      </c>
      <c r="F8" s="148">
        <v>6888</v>
      </c>
      <c r="G8" s="148">
        <v>6820</v>
      </c>
      <c r="H8" s="149">
        <v>6702.8115359886951</v>
      </c>
      <c r="I8" s="149">
        <v>6621.4833762278276</v>
      </c>
      <c r="J8" s="149">
        <v>6600.2806304251635</v>
      </c>
      <c r="K8" s="149">
        <v>6539.8432925071029</v>
      </c>
      <c r="L8" s="148">
        <v>6459</v>
      </c>
      <c r="M8" s="141">
        <v>6203.9153194136106</v>
      </c>
      <c r="N8" s="141">
        <v>6017.1000035623265</v>
      </c>
      <c r="O8" s="141">
        <v>5906.174256815124</v>
      </c>
      <c r="P8" s="141">
        <v>5818.5665104142699</v>
      </c>
      <c r="Q8" s="141">
        <v>5701.9744206226515</v>
      </c>
      <c r="R8" s="141">
        <v>5633.1912474676692</v>
      </c>
      <c r="S8" s="141">
        <v>5535.9047947574009</v>
      </c>
      <c r="T8" s="141">
        <v>5479.8091183228735</v>
      </c>
      <c r="U8" s="141">
        <v>5417.2869476713604</v>
      </c>
      <c r="V8" s="141">
        <v>5697.0677066532744</v>
      </c>
      <c r="W8" s="141">
        <v>5642.9446644466971</v>
      </c>
      <c r="X8" s="143">
        <v>5591</v>
      </c>
      <c r="Y8" s="144">
        <v>6066</v>
      </c>
    </row>
    <row r="9" spans="1:25" s="136" customFormat="1" ht="18" x14ac:dyDescent="0.25">
      <c r="A9" s="150" t="s">
        <v>196</v>
      </c>
      <c r="B9" s="99">
        <v>7667</v>
      </c>
      <c r="C9" s="99">
        <v>7636</v>
      </c>
      <c r="D9" s="99">
        <v>7623</v>
      </c>
      <c r="E9" s="99">
        <v>7641</v>
      </c>
      <c r="F9" s="99">
        <v>7515</v>
      </c>
      <c r="G9" s="99">
        <v>7347</v>
      </c>
      <c r="H9" s="139">
        <v>7190.9332120798063</v>
      </c>
      <c r="I9" s="139">
        <v>7082.8962323139613</v>
      </c>
      <c r="J9" s="139">
        <v>7032.2443243925281</v>
      </c>
      <c r="K9" s="139">
        <v>6995.8728632246493</v>
      </c>
      <c r="L9" s="99">
        <v>6934</v>
      </c>
      <c r="M9" s="141">
        <v>6792.0137408914452</v>
      </c>
      <c r="N9" s="141">
        <v>6595.6323285064354</v>
      </c>
      <c r="O9" s="141">
        <v>6467.3707509004107</v>
      </c>
      <c r="P9" s="141">
        <v>6281.503808104706</v>
      </c>
      <c r="Q9" s="141">
        <v>5941.291272659957</v>
      </c>
      <c r="R9" s="141">
        <v>5817.2135733293253</v>
      </c>
      <c r="S9" s="141">
        <v>5760.400869420544</v>
      </c>
      <c r="T9" s="141">
        <v>5788.2669741008804</v>
      </c>
      <c r="U9" s="141">
        <v>5653.5756769943164</v>
      </c>
      <c r="V9" s="141">
        <v>5819.2573957765226</v>
      </c>
      <c r="W9" s="141">
        <v>5761.5847840906972</v>
      </c>
      <c r="X9" s="108">
        <v>5661</v>
      </c>
      <c r="Y9" s="144">
        <v>7500</v>
      </c>
    </row>
    <row r="10" spans="1:25" x14ac:dyDescent="0.25">
      <c r="A10" s="43" t="s">
        <v>57</v>
      </c>
      <c r="B10" s="100">
        <v>7678</v>
      </c>
      <c r="C10" s="100">
        <v>7639</v>
      </c>
      <c r="D10" s="100">
        <v>7555</v>
      </c>
      <c r="E10" s="100">
        <v>7511</v>
      </c>
      <c r="F10" s="100">
        <v>7469</v>
      </c>
      <c r="G10" s="100">
        <v>7199</v>
      </c>
      <c r="H10" s="140">
        <v>7146.3914148702279</v>
      </c>
      <c r="I10" s="140">
        <v>7036.9291008103401</v>
      </c>
      <c r="J10" s="140">
        <v>6986.0600239278028</v>
      </c>
      <c r="K10" s="140">
        <v>6964.3898181267432</v>
      </c>
      <c r="L10" s="100">
        <v>6973</v>
      </c>
      <c r="M10" s="113">
        <v>6897.2117102313223</v>
      </c>
      <c r="N10" s="113">
        <v>6811.6171367164125</v>
      </c>
      <c r="O10" s="113">
        <v>6773.7049359375023</v>
      </c>
      <c r="P10" s="113">
        <v>6688.7921450357699</v>
      </c>
      <c r="Q10" s="113">
        <v>6597.4541634109901</v>
      </c>
      <c r="R10" s="113">
        <v>6482.2987657448057</v>
      </c>
      <c r="S10" s="113">
        <v>6365.5656124914367</v>
      </c>
      <c r="T10" s="113">
        <v>6247.1688708948395</v>
      </c>
      <c r="U10" s="113">
        <v>6103.64420907984</v>
      </c>
      <c r="V10" s="113">
        <v>6046.6356245648458</v>
      </c>
      <c r="W10" s="113">
        <v>5994.1703884108083</v>
      </c>
      <c r="X10" s="129">
        <v>6044</v>
      </c>
      <c r="Y10" s="145">
        <v>6001</v>
      </c>
    </row>
    <row r="11" spans="1:25" x14ac:dyDescent="0.25">
      <c r="A11" s="43" t="s">
        <v>58</v>
      </c>
      <c r="B11" s="100">
        <v>8164</v>
      </c>
      <c r="C11" s="100">
        <v>8174</v>
      </c>
      <c r="D11" s="100">
        <v>8244</v>
      </c>
      <c r="E11" s="100">
        <v>8320</v>
      </c>
      <c r="F11" s="100">
        <v>8232</v>
      </c>
      <c r="G11" s="100">
        <v>8256</v>
      </c>
      <c r="H11" s="140">
        <v>8040.9568325375476</v>
      </c>
      <c r="I11" s="140">
        <v>7792.3923326399872</v>
      </c>
      <c r="J11" s="140">
        <v>7585.9319405586712</v>
      </c>
      <c r="K11" s="140">
        <v>7502.3784724921115</v>
      </c>
      <c r="L11" s="100">
        <v>7473</v>
      </c>
      <c r="M11" s="113">
        <v>7311.9817167022638</v>
      </c>
      <c r="N11" s="113">
        <v>7314.7637961902665</v>
      </c>
      <c r="O11" s="113">
        <v>7312.0960474110752</v>
      </c>
      <c r="P11" s="113">
        <v>7237.2878876060349</v>
      </c>
      <c r="Q11" s="113">
        <v>7180.9103811841042</v>
      </c>
      <c r="R11" s="113">
        <v>7141.1270822745264</v>
      </c>
      <c r="S11" s="113">
        <v>7168.8267831824605</v>
      </c>
      <c r="T11" s="113">
        <v>7120.8386584805576</v>
      </c>
      <c r="U11" s="113">
        <v>7040.5411996199164</v>
      </c>
      <c r="V11" s="113">
        <v>7012.3403912455315</v>
      </c>
      <c r="W11" s="113">
        <v>7001.7851086391884</v>
      </c>
      <c r="X11" s="129">
        <v>6870</v>
      </c>
      <c r="Y11" s="145">
        <v>6792</v>
      </c>
    </row>
    <row r="12" spans="1:25" x14ac:dyDescent="0.25">
      <c r="A12" s="43" t="s">
        <v>59</v>
      </c>
      <c r="B12" s="100">
        <v>7111</v>
      </c>
      <c r="C12" s="100">
        <v>7091</v>
      </c>
      <c r="D12" s="100">
        <v>7110</v>
      </c>
      <c r="E12" s="100">
        <v>7107</v>
      </c>
      <c r="F12" s="100">
        <v>7039</v>
      </c>
      <c r="G12" s="100">
        <v>6953</v>
      </c>
      <c r="H12" s="140">
        <v>6850.3266906571807</v>
      </c>
      <c r="I12" s="140">
        <v>7015.7962233329226</v>
      </c>
      <c r="J12" s="140">
        <v>6899.7082864348731</v>
      </c>
      <c r="K12" s="140">
        <v>6973.1468305727867</v>
      </c>
      <c r="L12" s="100">
        <v>6989</v>
      </c>
      <c r="M12" s="113">
        <v>6950.3963658787716</v>
      </c>
      <c r="N12" s="113">
        <v>6975.2071451479233</v>
      </c>
      <c r="O12" s="113">
        <v>6984.9856752920459</v>
      </c>
      <c r="P12" s="113">
        <v>7030.0983496966228</v>
      </c>
      <c r="Q12" s="113">
        <v>6862.8448728511476</v>
      </c>
      <c r="R12" s="113">
        <v>6681.7307987681043</v>
      </c>
      <c r="S12" s="113">
        <v>6697.7612557626635</v>
      </c>
      <c r="T12" s="113">
        <v>6714.6801813492166</v>
      </c>
      <c r="U12" s="113">
        <v>6691.2688556524372</v>
      </c>
      <c r="V12" s="113">
        <v>6665.6593394464626</v>
      </c>
      <c r="W12" s="113">
        <v>6680.6088352635725</v>
      </c>
      <c r="X12" s="129">
        <v>6621</v>
      </c>
      <c r="Y12" s="145">
        <v>6592</v>
      </c>
    </row>
    <row r="13" spans="1:25" ht="17.25" customHeight="1" x14ac:dyDescent="0.25">
      <c r="A13" s="43" t="s">
        <v>60</v>
      </c>
      <c r="B13" s="100">
        <v>7552</v>
      </c>
      <c r="C13" s="100">
        <v>7543</v>
      </c>
      <c r="D13" s="100">
        <v>7501</v>
      </c>
      <c r="E13" s="100">
        <v>7324</v>
      </c>
      <c r="F13" s="100">
        <v>7234</v>
      </c>
      <c r="G13" s="100">
        <v>6952</v>
      </c>
      <c r="H13" s="140">
        <v>6837.2486250985103</v>
      </c>
      <c r="I13" s="140">
        <v>6804.9230233751477</v>
      </c>
      <c r="J13" s="140">
        <v>6834.1344601981109</v>
      </c>
      <c r="K13" s="140">
        <v>6841.9564905488251</v>
      </c>
      <c r="L13" s="100">
        <v>6833</v>
      </c>
      <c r="M13" s="113">
        <v>6775.1249091715808</v>
      </c>
      <c r="N13" s="113">
        <v>6749.1727105944483</v>
      </c>
      <c r="O13" s="113">
        <v>6642.9132665111774</v>
      </c>
      <c r="P13" s="113">
        <v>6541.7339887562293</v>
      </c>
      <c r="Q13" s="113">
        <v>4172.9893778452206</v>
      </c>
      <c r="R13" s="113">
        <v>4125.2114438263525</v>
      </c>
      <c r="S13" s="113">
        <v>4072.5237703620214</v>
      </c>
      <c r="T13" s="113">
        <v>4589.0801021989892</v>
      </c>
      <c r="U13" s="113">
        <v>4601.4171738702426</v>
      </c>
      <c r="V13" s="113">
        <v>6031.0261830042018</v>
      </c>
      <c r="W13" s="113">
        <v>6004.1461519653512</v>
      </c>
      <c r="X13" s="129">
        <v>5967</v>
      </c>
      <c r="Y13" s="145">
        <v>5899</v>
      </c>
    </row>
    <row r="14" spans="1:25" x14ac:dyDescent="0.25">
      <c r="A14" s="43" t="s">
        <v>61</v>
      </c>
      <c r="B14" s="100">
        <v>8821</v>
      </c>
      <c r="C14" s="100">
        <v>8852</v>
      </c>
      <c r="D14" s="100">
        <v>8890</v>
      </c>
      <c r="E14" s="100">
        <v>8893</v>
      </c>
      <c r="F14" s="100">
        <v>8827</v>
      </c>
      <c r="G14" s="100">
        <v>8840</v>
      </c>
      <c r="H14" s="140">
        <v>8706.586397782421</v>
      </c>
      <c r="I14" s="140">
        <v>7144.0424303864911</v>
      </c>
      <c r="J14" s="140">
        <v>6994.2353643132474</v>
      </c>
      <c r="K14" s="140">
        <v>8438.3510584498054</v>
      </c>
      <c r="L14" s="100">
        <v>8340</v>
      </c>
      <c r="M14" s="113">
        <v>8222.796475428273</v>
      </c>
      <c r="N14" s="113">
        <v>6386.1719613073592</v>
      </c>
      <c r="O14" s="113">
        <v>6400.2979026255107</v>
      </c>
      <c r="P14" s="113">
        <v>6479.8017625908478</v>
      </c>
      <c r="Q14" s="113">
        <v>6523.6654722848371</v>
      </c>
      <c r="R14" s="113">
        <v>6521.1301617966674</v>
      </c>
      <c r="S14" s="113">
        <v>6841.126289435173</v>
      </c>
      <c r="T14" s="113">
        <v>6945.3157292254782</v>
      </c>
      <c r="U14" s="113">
        <v>7147.399416744528</v>
      </c>
      <c r="V14" s="113">
        <v>8457.8044397766989</v>
      </c>
      <c r="W14" s="113">
        <v>8565.6444984060399</v>
      </c>
      <c r="X14" s="129">
        <v>8560</v>
      </c>
      <c r="Y14" s="145">
        <v>8511</v>
      </c>
    </row>
    <row r="15" spans="1:25" x14ac:dyDescent="0.25">
      <c r="A15" s="43" t="s">
        <v>62</v>
      </c>
      <c r="B15" s="100">
        <v>7901</v>
      </c>
      <c r="C15" s="100">
        <v>8029</v>
      </c>
      <c r="D15" s="100">
        <v>8166</v>
      </c>
      <c r="E15" s="100">
        <v>8287</v>
      </c>
      <c r="F15" s="100">
        <v>8272</v>
      </c>
      <c r="G15" s="100">
        <v>8200</v>
      </c>
      <c r="H15" s="140">
        <v>8171.8703590974183</v>
      </c>
      <c r="I15" s="140">
        <v>8021.4615721716846</v>
      </c>
      <c r="J15" s="140">
        <v>7889.9504429414428</v>
      </c>
      <c r="K15" s="140">
        <v>7814.0307942100262</v>
      </c>
      <c r="L15" s="100">
        <v>7775</v>
      </c>
      <c r="M15" s="113">
        <v>7646.5284751253257</v>
      </c>
      <c r="N15" s="113">
        <v>7534.5051442960275</v>
      </c>
      <c r="O15" s="113">
        <v>7393.781662742088</v>
      </c>
      <c r="P15" s="113">
        <v>7170.8601237883731</v>
      </c>
      <c r="Q15" s="113">
        <v>7027.3773256839995</v>
      </c>
      <c r="R15" s="113">
        <v>6917.852948758341</v>
      </c>
      <c r="S15" s="113">
        <v>6867.0463502023758</v>
      </c>
      <c r="T15" s="113">
        <v>6808.3238638251496</v>
      </c>
      <c r="U15" s="113">
        <v>6817.0723478184836</v>
      </c>
      <c r="V15" s="113">
        <v>6807.5328903446843</v>
      </c>
      <c r="W15" s="113">
        <v>6701.9013241997218</v>
      </c>
      <c r="X15" s="129">
        <v>6675</v>
      </c>
      <c r="Y15" s="145">
        <v>6642</v>
      </c>
    </row>
    <row r="16" spans="1:25" x14ac:dyDescent="0.25">
      <c r="A16" s="43" t="s">
        <v>63</v>
      </c>
      <c r="B16" s="100">
        <v>12144</v>
      </c>
      <c r="C16" s="100">
        <v>12284</v>
      </c>
      <c r="D16" s="100">
        <v>12351</v>
      </c>
      <c r="E16" s="100">
        <v>12352</v>
      </c>
      <c r="F16" s="100">
        <v>12396</v>
      </c>
      <c r="G16" s="100">
        <v>12348</v>
      </c>
      <c r="H16" s="140">
        <v>12371.476410341904</v>
      </c>
      <c r="I16" s="140">
        <v>12402.753227902185</v>
      </c>
      <c r="J16" s="140">
        <v>12289.179734815792</v>
      </c>
      <c r="K16" s="140">
        <v>12072.271145335826</v>
      </c>
      <c r="L16" s="100">
        <v>11982</v>
      </c>
      <c r="M16" s="113">
        <v>11639.510752647302</v>
      </c>
      <c r="N16" s="113">
        <v>11325.305461052278</v>
      </c>
      <c r="O16" s="113">
        <v>11220.98705295784</v>
      </c>
      <c r="P16" s="113">
        <v>11048.266770624419</v>
      </c>
      <c r="Q16" s="113">
        <v>10950.588812561335</v>
      </c>
      <c r="R16" s="113">
        <v>10752.739140321492</v>
      </c>
      <c r="S16" s="113">
        <v>10679.133954180325</v>
      </c>
      <c r="T16" s="113">
        <v>10479.47614259462</v>
      </c>
      <c r="U16" s="113">
        <v>10516.679822331629</v>
      </c>
      <c r="V16" s="113">
        <v>10553.37197362503</v>
      </c>
      <c r="W16" s="113">
        <v>10512.769984567367</v>
      </c>
      <c r="X16" s="129">
        <v>10356</v>
      </c>
      <c r="Y16" s="145">
        <v>10260</v>
      </c>
    </row>
    <row r="17" spans="1:25" x14ac:dyDescent="0.25">
      <c r="A17" s="43" t="s">
        <v>64</v>
      </c>
      <c r="B17" s="100">
        <v>10345</v>
      </c>
      <c r="C17" s="100">
        <v>10412</v>
      </c>
      <c r="D17" s="100">
        <v>10504</v>
      </c>
      <c r="E17" s="100">
        <v>10701</v>
      </c>
      <c r="F17" s="100">
        <v>10642</v>
      </c>
      <c r="G17" s="100">
        <v>10765</v>
      </c>
      <c r="H17" s="140">
        <v>10801.303739210834</v>
      </c>
      <c r="I17" s="140">
        <v>10592.287063411517</v>
      </c>
      <c r="J17" s="140">
        <v>10321.97206578334</v>
      </c>
      <c r="K17" s="140">
        <v>10449.422461871909</v>
      </c>
      <c r="L17" s="100">
        <v>10485</v>
      </c>
      <c r="M17" s="113">
        <v>10396.498524102755</v>
      </c>
      <c r="N17" s="113">
        <v>10172.610541038937</v>
      </c>
      <c r="O17" s="113">
        <v>9880.9188180487872</v>
      </c>
      <c r="P17" s="113">
        <v>9544.4290815054719</v>
      </c>
      <c r="Q17" s="113">
        <v>8910.6248484344105</v>
      </c>
      <c r="R17" s="113">
        <v>8683.2575307094376</v>
      </c>
      <c r="S17" s="113">
        <v>8551.4967108517612</v>
      </c>
      <c r="T17" s="113">
        <v>8510.252198647906</v>
      </c>
      <c r="U17" s="113">
        <v>8409.2424067433767</v>
      </c>
      <c r="V17" s="113">
        <v>8284.0723684270815</v>
      </c>
      <c r="W17" s="113">
        <v>8242.7171949142794</v>
      </c>
      <c r="X17" s="129">
        <v>8195</v>
      </c>
      <c r="Y17" s="145">
        <v>8072</v>
      </c>
    </row>
    <row r="18" spans="1:25" x14ac:dyDescent="0.25">
      <c r="A18" s="43" t="s">
        <v>65</v>
      </c>
      <c r="B18" s="100">
        <v>7280</v>
      </c>
      <c r="C18" s="100">
        <v>7375</v>
      </c>
      <c r="D18" s="100">
        <v>7423</v>
      </c>
      <c r="E18" s="100">
        <v>7534</v>
      </c>
      <c r="F18" s="100">
        <v>7585</v>
      </c>
      <c r="G18" s="100">
        <v>7510</v>
      </c>
      <c r="H18" s="140">
        <v>7515.0452617925957</v>
      </c>
      <c r="I18" s="140">
        <v>7565.2541023184313</v>
      </c>
      <c r="J18" s="140">
        <v>7471.1268624453351</v>
      </c>
      <c r="K18" s="140">
        <v>7514.8931398103059</v>
      </c>
      <c r="L18" s="100">
        <v>7505</v>
      </c>
      <c r="M18" s="113">
        <v>7540.6594027517494</v>
      </c>
      <c r="N18" s="113">
        <v>7533.0056203856429</v>
      </c>
      <c r="O18" s="113">
        <v>7486.0093745337163</v>
      </c>
      <c r="P18" s="113">
        <v>7362.9406932413167</v>
      </c>
      <c r="Q18" s="113">
        <v>6237.1298862216645</v>
      </c>
      <c r="R18" s="113">
        <v>6119.3413456276676</v>
      </c>
      <c r="S18" s="113">
        <v>6108.5444541853312</v>
      </c>
      <c r="T18" s="113">
        <v>6085.8232846014298</v>
      </c>
      <c r="U18" s="113">
        <v>6006.4846089703178</v>
      </c>
      <c r="V18" s="113">
        <v>6956.4803999276901</v>
      </c>
      <c r="W18" s="113">
        <v>6964.9867327393813</v>
      </c>
      <c r="X18" s="129">
        <v>6908</v>
      </c>
      <c r="Y18" s="145">
        <v>6891</v>
      </c>
    </row>
    <row r="19" spans="1:25" x14ac:dyDescent="0.25">
      <c r="A19" s="43" t="s">
        <v>66</v>
      </c>
      <c r="B19" s="100">
        <v>4622</v>
      </c>
      <c r="C19" s="100">
        <v>4504</v>
      </c>
      <c r="D19" s="100">
        <v>4491</v>
      </c>
      <c r="E19" s="100">
        <v>4554</v>
      </c>
      <c r="F19" s="100">
        <v>4223</v>
      </c>
      <c r="G19" s="100">
        <v>4078</v>
      </c>
      <c r="H19" s="140">
        <v>3970.0979476460684</v>
      </c>
      <c r="I19" s="140">
        <v>3891.6742526759626</v>
      </c>
      <c r="J19" s="140">
        <v>3826.575539144425</v>
      </c>
      <c r="K19" s="140">
        <v>3757.5629533696829</v>
      </c>
      <c r="L19" s="100">
        <v>3658</v>
      </c>
      <c r="M19" s="113">
        <v>3410.7771601567974</v>
      </c>
      <c r="N19" s="113">
        <v>3188.9692401035381</v>
      </c>
      <c r="O19" s="113">
        <v>3050.6024750087468</v>
      </c>
      <c r="P19" s="113">
        <v>2923.8266998265913</v>
      </c>
      <c r="Q19" s="113">
        <v>2791.298754406364</v>
      </c>
      <c r="R19" s="113">
        <v>2732.4899209099854</v>
      </c>
      <c r="S19" s="113">
        <v>2666.9136895036681</v>
      </c>
      <c r="T19" s="113">
        <v>2484.3892904746322</v>
      </c>
      <c r="U19" s="113">
        <v>2116.1889392539306</v>
      </c>
      <c r="V19" s="113">
        <v>2180.7307672203601</v>
      </c>
      <c r="W19" s="113">
        <v>2060.8120312933693</v>
      </c>
      <c r="X19" s="129">
        <v>1928</v>
      </c>
      <c r="Y19" s="145">
        <v>1831</v>
      </c>
    </row>
    <row r="20" spans="1:25" x14ac:dyDescent="0.25">
      <c r="A20" s="43" t="s">
        <v>67</v>
      </c>
      <c r="B20" s="100">
        <v>7855</v>
      </c>
      <c r="C20" s="100">
        <v>7943</v>
      </c>
      <c r="D20" s="100">
        <v>8057</v>
      </c>
      <c r="E20" s="100">
        <v>8008</v>
      </c>
      <c r="F20" s="100">
        <v>8015</v>
      </c>
      <c r="G20" s="100">
        <v>8013</v>
      </c>
      <c r="H20" s="140">
        <v>7152.2290787772572</v>
      </c>
      <c r="I20" s="140">
        <v>7011.414456158479</v>
      </c>
      <c r="J20" s="140">
        <v>6956.7693761696428</v>
      </c>
      <c r="K20" s="140">
        <v>6869.3452891278257</v>
      </c>
      <c r="L20" s="100">
        <v>6839</v>
      </c>
      <c r="M20" s="113">
        <v>6797.6202976420664</v>
      </c>
      <c r="N20" s="113">
        <v>6030.2021648540203</v>
      </c>
      <c r="O20" s="113">
        <v>5815.0765192985746</v>
      </c>
      <c r="P20" s="113">
        <v>5818.316794737676</v>
      </c>
      <c r="Q20" s="113">
        <v>6625.9833273078011</v>
      </c>
      <c r="R20" s="113">
        <v>6530.4514435137553</v>
      </c>
      <c r="S20" s="113">
        <v>6459.8282449154995</v>
      </c>
      <c r="T20" s="113">
        <v>6362.6082977715214</v>
      </c>
      <c r="U20" s="113">
        <v>6068.4129290616283</v>
      </c>
      <c r="V20" s="113">
        <v>6876.618963475019</v>
      </c>
      <c r="W20" s="113">
        <v>6891.5711181187089</v>
      </c>
      <c r="X20" s="129">
        <v>6841</v>
      </c>
      <c r="Y20" s="145">
        <v>6796</v>
      </c>
    </row>
    <row r="21" spans="1:25" x14ac:dyDescent="0.25">
      <c r="A21" s="43" t="s">
        <v>68</v>
      </c>
      <c r="B21" s="100">
        <v>6193</v>
      </c>
      <c r="C21" s="100">
        <v>6289</v>
      </c>
      <c r="D21" s="100">
        <v>6342</v>
      </c>
      <c r="E21" s="100">
        <v>6386</v>
      </c>
      <c r="F21" s="100">
        <v>6362</v>
      </c>
      <c r="G21" s="100">
        <v>6288</v>
      </c>
      <c r="H21" s="140">
        <v>6213.9781160283856</v>
      </c>
      <c r="I21" s="140">
        <v>6212.0413475859141</v>
      </c>
      <c r="J21" s="140">
        <v>6169.8136148176563</v>
      </c>
      <c r="K21" s="140">
        <v>6110.027069947193</v>
      </c>
      <c r="L21" s="100">
        <v>6049</v>
      </c>
      <c r="M21" s="113">
        <v>5933.9471152424248</v>
      </c>
      <c r="N21" s="113">
        <v>5857.3430060775781</v>
      </c>
      <c r="O21" s="113">
        <v>5746.299631339386</v>
      </c>
      <c r="P21" s="113">
        <v>5721.512370825707</v>
      </c>
      <c r="Q21" s="113">
        <v>5677.6882418438436</v>
      </c>
      <c r="R21" s="113">
        <v>5650.3139440544637</v>
      </c>
      <c r="S21" s="113">
        <v>5660.4001185929919</v>
      </c>
      <c r="T21" s="113">
        <v>5693.6249275893642</v>
      </c>
      <c r="U21" s="113">
        <v>5719.4329022769107</v>
      </c>
      <c r="V21" s="113">
        <v>5770.0806702892351</v>
      </c>
      <c r="W21" s="113">
        <v>5771.0242049046992</v>
      </c>
      <c r="X21" s="129">
        <v>5806</v>
      </c>
      <c r="Y21" s="145">
        <v>5850</v>
      </c>
    </row>
    <row r="22" spans="1:25" x14ac:dyDescent="0.25">
      <c r="A22" s="43" t="s">
        <v>69</v>
      </c>
      <c r="B22" s="100">
        <v>8416</v>
      </c>
      <c r="C22" s="100">
        <v>8560</v>
      </c>
      <c r="D22" s="100">
        <v>8681</v>
      </c>
      <c r="E22" s="100">
        <v>8784</v>
      </c>
      <c r="F22" s="100">
        <v>8794</v>
      </c>
      <c r="G22" s="100">
        <v>8660</v>
      </c>
      <c r="H22" s="140">
        <v>8648.1396520879734</v>
      </c>
      <c r="I22" s="140">
        <v>8693.3804815780932</v>
      </c>
      <c r="J22" s="140">
        <v>8528.2763954828115</v>
      </c>
      <c r="K22" s="140">
        <v>9642.2824158273052</v>
      </c>
      <c r="L22" s="100">
        <v>9660</v>
      </c>
      <c r="M22" s="113">
        <v>9600.8095841681316</v>
      </c>
      <c r="N22" s="113">
        <v>9576.0054715616825</v>
      </c>
      <c r="O22" s="113">
        <v>9507.3528341020065</v>
      </c>
      <c r="P22" s="113">
        <v>9307.9919886628086</v>
      </c>
      <c r="Q22" s="113">
        <v>9269.8040638759794</v>
      </c>
      <c r="R22" s="113">
        <v>9074.0754522403386</v>
      </c>
      <c r="S22" s="113">
        <v>9443.2834735128181</v>
      </c>
      <c r="T22" s="113">
        <v>9152.4200874768158</v>
      </c>
      <c r="U22" s="113">
        <v>9149.3044110359951</v>
      </c>
      <c r="V22" s="113">
        <v>9164.7064181155183</v>
      </c>
      <c r="W22" s="113">
        <v>9149.6087495771772</v>
      </c>
      <c r="X22" s="129">
        <v>9132</v>
      </c>
      <c r="Y22" s="145">
        <v>9143</v>
      </c>
    </row>
    <row r="23" spans="1:25" x14ac:dyDescent="0.25">
      <c r="A23" s="43" t="s">
        <v>70</v>
      </c>
      <c r="B23" s="100">
        <v>9037</v>
      </c>
      <c r="C23" s="100">
        <v>9170</v>
      </c>
      <c r="D23" s="100">
        <v>9272</v>
      </c>
      <c r="E23" s="100">
        <v>9278</v>
      </c>
      <c r="F23" s="100">
        <v>9237</v>
      </c>
      <c r="G23" s="100">
        <v>9089</v>
      </c>
      <c r="H23" s="140">
        <v>8991.3967350893618</v>
      </c>
      <c r="I23" s="140">
        <v>9015.14459378846</v>
      </c>
      <c r="J23" s="140">
        <v>9072.3589785252007</v>
      </c>
      <c r="K23" s="140">
        <v>9128.0043650252355</v>
      </c>
      <c r="L23" s="100">
        <v>9119</v>
      </c>
      <c r="M23" s="113">
        <v>9111.9500272093373</v>
      </c>
      <c r="N23" s="113">
        <v>8879.1084941891077</v>
      </c>
      <c r="O23" s="113">
        <v>8825.0579933505323</v>
      </c>
      <c r="P23" s="113">
        <v>8818.7313255042882</v>
      </c>
      <c r="Q23" s="113">
        <v>8838.0189456538828</v>
      </c>
      <c r="R23" s="113">
        <v>8919.7499990381621</v>
      </c>
      <c r="S23" s="113">
        <v>8963.4368632234145</v>
      </c>
      <c r="T23" s="113">
        <v>9061.9516615123994</v>
      </c>
      <c r="U23" s="113">
        <v>9116.4973062396402</v>
      </c>
      <c r="V23" s="113">
        <v>9179.5415339468909</v>
      </c>
      <c r="W23" s="113">
        <v>9283.5745748189038</v>
      </c>
      <c r="X23" s="129">
        <v>9351</v>
      </c>
      <c r="Y23" s="145">
        <v>9364</v>
      </c>
    </row>
    <row r="24" spans="1:25" x14ac:dyDescent="0.25">
      <c r="A24" s="43" t="s">
        <v>71</v>
      </c>
      <c r="B24" s="100">
        <v>9625</v>
      </c>
      <c r="C24" s="100">
        <v>9757</v>
      </c>
      <c r="D24" s="100">
        <v>9808</v>
      </c>
      <c r="E24" s="100">
        <v>9915</v>
      </c>
      <c r="F24" s="100">
        <v>9866</v>
      </c>
      <c r="G24" s="100">
        <v>9693</v>
      </c>
      <c r="H24" s="140">
        <v>9493.6043756036215</v>
      </c>
      <c r="I24" s="140">
        <v>9398.3281324804339</v>
      </c>
      <c r="J24" s="140">
        <v>9299.4478030267237</v>
      </c>
      <c r="K24" s="140">
        <v>9132.5167780073516</v>
      </c>
      <c r="L24" s="100">
        <v>9026</v>
      </c>
      <c r="M24" s="113">
        <v>8729.0766758781447</v>
      </c>
      <c r="N24" s="113">
        <v>8648.9115629931421</v>
      </c>
      <c r="O24" s="113">
        <v>8427.4148478211609</v>
      </c>
      <c r="P24" s="113">
        <v>8218.098186131283</v>
      </c>
      <c r="Q24" s="113">
        <v>7898.48047692623</v>
      </c>
      <c r="R24" s="113">
        <v>7774.1591104670297</v>
      </c>
      <c r="S24" s="113">
        <v>7829.9878241051501</v>
      </c>
      <c r="T24" s="113">
        <v>7803.689700120085</v>
      </c>
      <c r="U24" s="113">
        <v>7733.2400934626285</v>
      </c>
      <c r="V24" s="113">
        <v>7876.7811286326159</v>
      </c>
      <c r="W24" s="113">
        <v>7889.8867734931537</v>
      </c>
      <c r="X24" s="129">
        <v>7894</v>
      </c>
      <c r="Y24" s="145">
        <v>7809</v>
      </c>
    </row>
    <row r="25" spans="1:25" x14ac:dyDescent="0.25">
      <c r="A25" s="43" t="s">
        <v>72</v>
      </c>
      <c r="B25" s="100">
        <v>7196</v>
      </c>
      <c r="C25" s="100">
        <v>7254</v>
      </c>
      <c r="D25" s="100">
        <v>7256</v>
      </c>
      <c r="E25" s="100">
        <v>7210</v>
      </c>
      <c r="F25" s="100">
        <v>6575</v>
      </c>
      <c r="G25" s="100">
        <v>6958</v>
      </c>
      <c r="H25" s="140">
        <v>6651.8075316003988</v>
      </c>
      <c r="I25" s="140">
        <v>6498.3730688260839</v>
      </c>
      <c r="J25" s="140">
        <v>6331.5477693349048</v>
      </c>
      <c r="K25" s="140">
        <v>6246.4033581865378</v>
      </c>
      <c r="L25" s="100">
        <v>6143</v>
      </c>
      <c r="M25" s="113">
        <v>5752.0554528769899</v>
      </c>
      <c r="N25" s="113">
        <v>5222.422326449172</v>
      </c>
      <c r="O25" s="113">
        <v>4810.066924309549</v>
      </c>
      <c r="P25" s="113">
        <v>4530.8799191657199</v>
      </c>
      <c r="Q25" s="113">
        <v>4556.4066639179337</v>
      </c>
      <c r="R25" s="113">
        <v>4466.6740089397599</v>
      </c>
      <c r="S25" s="113">
        <v>4454.1161443352903</v>
      </c>
      <c r="T25" s="113">
        <v>4447.8703644230982</v>
      </c>
      <c r="U25" s="113">
        <v>4396.8415730514607</v>
      </c>
      <c r="V25" s="113">
        <v>4600.9100466631071</v>
      </c>
      <c r="W25" s="113">
        <v>4492.038431472115</v>
      </c>
      <c r="X25" s="129">
        <v>4444</v>
      </c>
      <c r="Y25" s="145">
        <v>4400</v>
      </c>
    </row>
    <row r="26" spans="1:25" x14ac:dyDescent="0.25">
      <c r="A26" s="43" t="s">
        <v>73</v>
      </c>
      <c r="B26" s="100">
        <v>8613</v>
      </c>
      <c r="C26" s="100">
        <v>8480</v>
      </c>
      <c r="D26" s="100">
        <v>8449</v>
      </c>
      <c r="E26" s="100">
        <v>8431</v>
      </c>
      <c r="F26" s="100">
        <v>8359</v>
      </c>
      <c r="G26" s="100">
        <v>8366</v>
      </c>
      <c r="H26" s="140">
        <v>7975.7916559291989</v>
      </c>
      <c r="I26" s="140">
        <v>7851.255206818224</v>
      </c>
      <c r="J26" s="140">
        <v>7760.4457430943557</v>
      </c>
      <c r="K26" s="140">
        <v>7646.8727150008435</v>
      </c>
      <c r="L26" s="100">
        <v>7502</v>
      </c>
      <c r="M26" s="113">
        <v>7283.0528533630022</v>
      </c>
      <c r="N26" s="113">
        <v>7163.8464068604362</v>
      </c>
      <c r="O26" s="113">
        <v>7044.6322774310756</v>
      </c>
      <c r="P26" s="113">
        <v>6885.6397246984834</v>
      </c>
      <c r="Q26" s="113">
        <v>6731.7736808242926</v>
      </c>
      <c r="R26" s="113">
        <v>6605.7914950572513</v>
      </c>
      <c r="S26" s="113">
        <v>6513.2369128621158</v>
      </c>
      <c r="T26" s="113">
        <v>6617.4015392890124</v>
      </c>
      <c r="U26" s="113">
        <v>6588.951394975611</v>
      </c>
      <c r="V26" s="113">
        <v>6785.8828498530283</v>
      </c>
      <c r="W26" s="113">
        <v>6735.3523490072057</v>
      </c>
      <c r="X26" s="129">
        <v>6663</v>
      </c>
      <c r="Y26" s="145">
        <v>6512</v>
      </c>
    </row>
    <row r="27" spans="1:25" x14ac:dyDescent="0.25">
      <c r="A27" s="43" t="s">
        <v>74</v>
      </c>
      <c r="B27" s="100">
        <v>8496</v>
      </c>
      <c r="C27" s="100">
        <v>8366</v>
      </c>
      <c r="D27" s="100">
        <v>8268</v>
      </c>
      <c r="E27" s="100">
        <v>8281</v>
      </c>
      <c r="F27" s="100">
        <v>8229</v>
      </c>
      <c r="G27" s="100">
        <v>7879</v>
      </c>
      <c r="H27" s="140">
        <v>7716.3932362902242</v>
      </c>
      <c r="I27" s="140">
        <v>7677.3320749512077</v>
      </c>
      <c r="J27" s="140">
        <v>7741.5597088754284</v>
      </c>
      <c r="K27" s="140">
        <v>7505.1899195592114</v>
      </c>
      <c r="L27" s="100">
        <v>7458</v>
      </c>
      <c r="M27" s="113">
        <v>7402.9304497039557</v>
      </c>
      <c r="N27" s="113">
        <v>7331.1614326611625</v>
      </c>
      <c r="O27" s="113">
        <v>7231.1569533089023</v>
      </c>
      <c r="P27" s="113">
        <v>6937.3388351280501</v>
      </c>
      <c r="Q27" s="113">
        <v>6629.7931856076129</v>
      </c>
      <c r="R27" s="113">
        <v>6464.1930643152418</v>
      </c>
      <c r="S27" s="113">
        <v>6354.3268116419868</v>
      </c>
      <c r="T27" s="113">
        <v>6548.0181170435862</v>
      </c>
      <c r="U27" s="113">
        <v>6455.5449161313072</v>
      </c>
      <c r="V27" s="113">
        <v>6438.1915275399879</v>
      </c>
      <c r="W27" s="113">
        <v>6413.0107537952381</v>
      </c>
      <c r="X27" s="129">
        <v>6266</v>
      </c>
      <c r="Y27" s="145">
        <v>12054</v>
      </c>
    </row>
    <row r="28" spans="1:25" s="136" customFormat="1" ht="18" x14ac:dyDescent="0.25">
      <c r="A28" s="150" t="s">
        <v>197</v>
      </c>
      <c r="B28" s="99">
        <v>9171</v>
      </c>
      <c r="C28" s="99">
        <v>9210</v>
      </c>
      <c r="D28" s="99">
        <v>9228</v>
      </c>
      <c r="E28" s="139">
        <v>9201.4479682147121</v>
      </c>
      <c r="F28" s="139">
        <v>9120.8744124945897</v>
      </c>
      <c r="G28" s="99">
        <v>9090</v>
      </c>
      <c r="H28" s="139">
        <v>8851.9022425185594</v>
      </c>
      <c r="I28" s="139">
        <v>8739.8925248903633</v>
      </c>
      <c r="J28" s="139">
        <v>8705.2228526342005</v>
      </c>
      <c r="K28" s="139">
        <v>9314.9793486615854</v>
      </c>
      <c r="L28" s="99">
        <v>8486</v>
      </c>
      <c r="M28" s="141">
        <v>8223.5905193943563</v>
      </c>
      <c r="N28" s="141">
        <v>8115.1475780141736</v>
      </c>
      <c r="O28" s="141">
        <v>8014.1132428801038</v>
      </c>
      <c r="P28" s="141">
        <v>7850.611362755868</v>
      </c>
      <c r="Q28" s="141">
        <v>7971.6594443757022</v>
      </c>
      <c r="R28" s="141">
        <v>7664.9962449520626</v>
      </c>
      <c r="S28" s="141">
        <v>7091.3474114923174</v>
      </c>
      <c r="T28" s="141">
        <v>7606.7644000900291</v>
      </c>
      <c r="U28" s="141">
        <v>7430.6029491546951</v>
      </c>
      <c r="V28" s="141">
        <v>7684.9367126386178</v>
      </c>
      <c r="W28" s="141">
        <v>7620.6932720625373</v>
      </c>
      <c r="X28" s="108">
        <v>7435</v>
      </c>
      <c r="Y28" s="144">
        <v>7555</v>
      </c>
    </row>
    <row r="29" spans="1:25" x14ac:dyDescent="0.25">
      <c r="A29" s="43" t="s">
        <v>76</v>
      </c>
      <c r="B29" s="100">
        <v>9161</v>
      </c>
      <c r="C29" s="100">
        <v>9182</v>
      </c>
      <c r="D29" s="100">
        <v>9064</v>
      </c>
      <c r="E29" s="140">
        <v>8762.0776641288921</v>
      </c>
      <c r="F29" s="140">
        <v>8651.9016068712208</v>
      </c>
      <c r="G29" s="100">
        <v>8544</v>
      </c>
      <c r="H29" s="140">
        <v>8336.5311744397259</v>
      </c>
      <c r="I29" s="140">
        <v>8048.7986120799987</v>
      </c>
      <c r="J29" s="140">
        <v>8347.5127186179761</v>
      </c>
      <c r="K29" s="140">
        <v>8375.8582311574519</v>
      </c>
      <c r="L29" s="100">
        <v>8320</v>
      </c>
      <c r="M29" s="113">
        <v>6649.9064619958563</v>
      </c>
      <c r="N29" s="113">
        <v>6641.6126217409228</v>
      </c>
      <c r="O29" s="113">
        <v>6646.4745192526252</v>
      </c>
      <c r="P29" s="113">
        <v>6529.9810715167478</v>
      </c>
      <c r="Q29" s="113">
        <v>6749.1123645066564</v>
      </c>
      <c r="R29" s="113">
        <v>6680.4601704043989</v>
      </c>
      <c r="S29" s="113">
        <v>6668.3121915733736</v>
      </c>
      <c r="T29" s="113">
        <v>6739.0618073133401</v>
      </c>
      <c r="U29" s="113">
        <v>6489.3548638966013</v>
      </c>
      <c r="V29" s="113">
        <v>7509.5574221000843</v>
      </c>
      <c r="W29" s="113">
        <v>7550.4635751637916</v>
      </c>
      <c r="X29" s="129">
        <v>7563</v>
      </c>
      <c r="Y29" s="145">
        <v>7537</v>
      </c>
    </row>
    <row r="30" spans="1:25" x14ac:dyDescent="0.25">
      <c r="A30" s="43" t="s">
        <v>77</v>
      </c>
      <c r="B30" s="100">
        <v>7724</v>
      </c>
      <c r="C30" s="100">
        <v>7785</v>
      </c>
      <c r="D30" s="100">
        <v>7885</v>
      </c>
      <c r="E30" s="140">
        <v>7918.1923014991153</v>
      </c>
      <c r="F30" s="140">
        <v>7761.5908189115771</v>
      </c>
      <c r="G30" s="100">
        <v>8027</v>
      </c>
      <c r="H30" s="140">
        <v>8066.5970940373572</v>
      </c>
      <c r="I30" s="140">
        <v>8052.0116765272505</v>
      </c>
      <c r="J30" s="140">
        <v>8083.2486737263935</v>
      </c>
      <c r="K30" s="140">
        <v>8130.3475855202478</v>
      </c>
      <c r="L30" s="100">
        <v>8141</v>
      </c>
      <c r="M30" s="113">
        <v>8122.0847606375446</v>
      </c>
      <c r="N30" s="113">
        <v>8221.5708139361905</v>
      </c>
      <c r="O30" s="113">
        <v>8296.5499597467933</v>
      </c>
      <c r="P30" s="113">
        <v>8272.7773879923807</v>
      </c>
      <c r="Q30" s="113">
        <v>8219.0796083894347</v>
      </c>
      <c r="R30" s="113">
        <v>8218.3782691366887</v>
      </c>
      <c r="S30" s="113">
        <v>8227.5315242864235</v>
      </c>
      <c r="T30" s="113">
        <v>8312.3618609021123</v>
      </c>
      <c r="U30" s="113">
        <v>6453.4283289057967</v>
      </c>
      <c r="V30" s="113">
        <v>6410.7608068473019</v>
      </c>
      <c r="W30" s="113">
        <v>6405.1320668388789</v>
      </c>
      <c r="X30" s="129">
        <v>6388</v>
      </c>
      <c r="Y30" s="145">
        <v>6349</v>
      </c>
    </row>
    <row r="31" spans="1:25" x14ac:dyDescent="0.25">
      <c r="A31" s="43" t="s">
        <v>78</v>
      </c>
      <c r="B31" s="100">
        <v>8078</v>
      </c>
      <c r="C31" s="100">
        <v>8163</v>
      </c>
      <c r="D31" s="100">
        <v>8260</v>
      </c>
      <c r="E31" s="140">
        <v>8267.6966042313888</v>
      </c>
      <c r="F31" s="140">
        <v>8253.8188356380524</v>
      </c>
      <c r="G31" s="100">
        <v>8162</v>
      </c>
      <c r="H31" s="140">
        <v>7830.6926761335062</v>
      </c>
      <c r="I31" s="140">
        <v>7580.4986461591325</v>
      </c>
      <c r="J31" s="140">
        <v>7617.8859961932403</v>
      </c>
      <c r="K31" s="140">
        <v>7599.307632447214</v>
      </c>
      <c r="L31" s="100">
        <v>7527</v>
      </c>
      <c r="M31" s="113">
        <v>7020.5659199022039</v>
      </c>
      <c r="N31" s="113">
        <v>6742.9760578053147</v>
      </c>
      <c r="O31" s="113">
        <v>6424.9414377022604</v>
      </c>
      <c r="P31" s="113">
        <v>6830.2861719893826</v>
      </c>
      <c r="Q31" s="113">
        <v>6876.4475340935296</v>
      </c>
      <c r="R31" s="113">
        <v>7290.8804904029093</v>
      </c>
      <c r="S31" s="113">
        <v>7378.6102480914287</v>
      </c>
      <c r="T31" s="113">
        <v>7424.8614438211725</v>
      </c>
      <c r="U31" s="113">
        <v>7480.9059556970424</v>
      </c>
      <c r="V31" s="113">
        <v>7576.6416461482977</v>
      </c>
      <c r="W31" s="113">
        <v>7609.2142948534984</v>
      </c>
      <c r="X31" s="129">
        <v>7435</v>
      </c>
      <c r="Y31" s="145">
        <v>7313</v>
      </c>
    </row>
    <row r="32" spans="1:25" x14ac:dyDescent="0.25">
      <c r="A32" s="46" t="s">
        <v>79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Y32" s="146"/>
    </row>
    <row r="33" spans="1:25" x14ac:dyDescent="0.25">
      <c r="A33" s="47" t="s">
        <v>80</v>
      </c>
      <c r="B33" s="100">
        <v>10863</v>
      </c>
      <c r="C33" s="100">
        <v>11073</v>
      </c>
      <c r="D33" s="100">
        <v>10958</v>
      </c>
      <c r="E33" s="140">
        <v>11020.510494018767</v>
      </c>
      <c r="F33" s="140">
        <v>10514.007540686298</v>
      </c>
      <c r="G33" s="100">
        <v>10669</v>
      </c>
      <c r="H33" s="140">
        <v>2834.376642614804</v>
      </c>
      <c r="I33" s="140">
        <v>2934.6062052505968</v>
      </c>
      <c r="J33" s="140">
        <v>4690.4938242110047</v>
      </c>
      <c r="K33" s="140">
        <v>4725.1573073726695</v>
      </c>
      <c r="L33" s="100">
        <v>4689</v>
      </c>
      <c r="M33" s="113">
        <v>5840.6470895203756</v>
      </c>
      <c r="N33" s="113">
        <v>7508.8740593497087</v>
      </c>
      <c r="O33" s="113">
        <v>7589.6853022661071</v>
      </c>
      <c r="P33" s="113">
        <v>7306.555011473044</v>
      </c>
      <c r="Q33" s="113">
        <v>7423.0054349104776</v>
      </c>
      <c r="R33" s="113">
        <v>9232.3695595640565</v>
      </c>
      <c r="S33" s="113">
        <v>9410.0832342449467</v>
      </c>
      <c r="T33" s="113">
        <v>9584.9831811629028</v>
      </c>
      <c r="U33" s="113">
        <v>9738.5107201230676</v>
      </c>
      <c r="V33" s="113">
        <v>9740.9350111883741</v>
      </c>
      <c r="W33" s="113">
        <v>9593.829961859703</v>
      </c>
      <c r="X33" s="129">
        <v>9421</v>
      </c>
      <c r="Y33" s="145">
        <v>8902</v>
      </c>
    </row>
    <row r="34" spans="1:25" ht="19.5" x14ac:dyDescent="0.25">
      <c r="A34" s="47" t="s">
        <v>198</v>
      </c>
      <c r="B34" s="140">
        <v>7992.2457276217729</v>
      </c>
      <c r="C34" s="140">
        <v>8073</v>
      </c>
      <c r="D34" s="140">
        <v>8172.9047250193644</v>
      </c>
      <c r="E34" s="140">
        <v>8177.1780401172055</v>
      </c>
      <c r="F34" s="140">
        <v>8178.4871217327127</v>
      </c>
      <c r="G34" s="140">
        <v>8077.6966975395262</v>
      </c>
      <c r="H34" s="140">
        <v>8001.4255237330099</v>
      </c>
      <c r="I34" s="140">
        <v>7740.6802143402601</v>
      </c>
      <c r="J34" s="140">
        <v>7719.6273167118779</v>
      </c>
      <c r="K34" s="140">
        <v>7700.5683557836937</v>
      </c>
      <c r="L34" s="140">
        <v>7627.7925828728339</v>
      </c>
      <c r="M34" s="113">
        <v>7063.3751301668726</v>
      </c>
      <c r="N34" s="113">
        <v>6714.6177914502823</v>
      </c>
      <c r="O34" s="113">
        <v>6666.8806682556278</v>
      </c>
      <c r="P34" s="113">
        <v>6812.046518411953</v>
      </c>
      <c r="Q34" s="113">
        <v>6855.0425375272862</v>
      </c>
      <c r="R34" s="113">
        <v>7214.0077019707987</v>
      </c>
      <c r="S34" s="113">
        <v>7297.1832462729244</v>
      </c>
      <c r="T34" s="113">
        <v>7337.5729513664028</v>
      </c>
      <c r="U34" s="113">
        <v>7388.264211091122</v>
      </c>
      <c r="V34" s="113">
        <v>7486.3048986613712</v>
      </c>
      <c r="W34" s="113">
        <v>7524.8572753651742</v>
      </c>
      <c r="X34" s="124">
        <v>7349</v>
      </c>
      <c r="Y34" s="145">
        <v>7243</v>
      </c>
    </row>
    <row r="35" spans="1:25" x14ac:dyDescent="0.25">
      <c r="A35" s="43" t="s">
        <v>84</v>
      </c>
      <c r="B35" s="100">
        <v>8000</v>
      </c>
      <c r="C35" s="100">
        <v>7984</v>
      </c>
      <c r="D35" s="100">
        <v>7963</v>
      </c>
      <c r="E35" s="140">
        <v>7898.5511862182739</v>
      </c>
      <c r="F35" s="140">
        <v>7632.0971223396955</v>
      </c>
      <c r="G35" s="100">
        <v>7724</v>
      </c>
      <c r="H35" s="140">
        <v>7690.3930558501525</v>
      </c>
      <c r="I35" s="140">
        <v>7542.8665122666062</v>
      </c>
      <c r="J35" s="140">
        <v>7450.0858635983641</v>
      </c>
      <c r="K35" s="140">
        <v>7359.0408188261144</v>
      </c>
      <c r="L35" s="100">
        <v>7298</v>
      </c>
      <c r="M35" s="113">
        <v>7227.2553933091513</v>
      </c>
      <c r="N35" s="113">
        <v>7125.7777439592883</v>
      </c>
      <c r="O35" s="113">
        <v>7053.1669846336445</v>
      </c>
      <c r="P35" s="113">
        <v>6867.3757632111447</v>
      </c>
      <c r="Q35" s="113">
        <v>6447.7898081338835</v>
      </c>
      <c r="R35" s="113">
        <v>6302.5424552418863</v>
      </c>
      <c r="S35" s="113">
        <v>6176.8588843122789</v>
      </c>
      <c r="T35" s="113">
        <v>6109.6777400153896</v>
      </c>
      <c r="U35" s="113">
        <v>6101.1527519181627</v>
      </c>
      <c r="V35" s="113">
        <v>6109.2674520115343</v>
      </c>
      <c r="W35" s="113">
        <v>6106.6975046204234</v>
      </c>
      <c r="X35" s="124">
        <v>6115</v>
      </c>
      <c r="Y35" s="145">
        <v>6058</v>
      </c>
    </row>
    <row r="36" spans="1:25" x14ac:dyDescent="0.25">
      <c r="A36" s="43" t="s">
        <v>172</v>
      </c>
      <c r="B36" s="100">
        <v>6843</v>
      </c>
      <c r="C36" s="100">
        <v>6836</v>
      </c>
      <c r="D36" s="100">
        <v>6721</v>
      </c>
      <c r="E36" s="140">
        <v>6730.2115125537111</v>
      </c>
      <c r="F36" s="140">
        <v>6665.0921666323457</v>
      </c>
      <c r="G36" s="100">
        <v>6636</v>
      </c>
      <c r="H36" s="140">
        <v>6575.8564960988087</v>
      </c>
      <c r="I36" s="140">
        <v>6425.1783123435653</v>
      </c>
      <c r="J36" s="140">
        <v>6315.3404874798871</v>
      </c>
      <c r="K36" s="140">
        <v>5899.3770728282516</v>
      </c>
      <c r="L36" s="100">
        <v>5158</v>
      </c>
      <c r="M36" s="113">
        <v>4593.2127685860096</v>
      </c>
      <c r="N36" s="113">
        <v>4224.9506434668283</v>
      </c>
      <c r="O36" s="113">
        <v>4383.8448595299897</v>
      </c>
      <c r="P36" s="113">
        <v>4583.036122919355</v>
      </c>
      <c r="Q36" s="113">
        <v>4855.9304007052378</v>
      </c>
      <c r="R36" s="113">
        <v>4568.6206233361336</v>
      </c>
      <c r="S36" s="113">
        <v>4465.0337124203597</v>
      </c>
      <c r="T36" s="113">
        <v>4392.239160798782</v>
      </c>
      <c r="U36" s="113">
        <v>4307.0967970696029</v>
      </c>
      <c r="V36" s="113">
        <v>4458.4744045643938</v>
      </c>
      <c r="W36" s="113">
        <v>4325.6147797384829</v>
      </c>
      <c r="X36" s="124">
        <v>4284</v>
      </c>
      <c r="Y36" s="145">
        <v>4206</v>
      </c>
    </row>
    <row r="37" spans="1:25" x14ac:dyDescent="0.25">
      <c r="A37" s="43" t="s">
        <v>86</v>
      </c>
      <c r="B37" s="100">
        <v>5287</v>
      </c>
      <c r="C37" s="100">
        <v>5284</v>
      </c>
      <c r="D37" s="100">
        <v>5195</v>
      </c>
      <c r="E37" s="140">
        <v>5098.2347917601701</v>
      </c>
      <c r="F37" s="140">
        <v>4934.6187356708069</v>
      </c>
      <c r="G37" s="100">
        <v>4777</v>
      </c>
      <c r="H37" s="140">
        <v>3645.8990568921849</v>
      </c>
      <c r="I37" s="140">
        <v>3458.2533025085413</v>
      </c>
      <c r="J37" s="140">
        <v>3415.7101654011417</v>
      </c>
      <c r="K37" s="140">
        <v>3345.0368202333857</v>
      </c>
      <c r="L37" s="100">
        <v>3212</v>
      </c>
      <c r="M37" s="113">
        <v>3069.6469305481833</v>
      </c>
      <c r="N37" s="113">
        <v>2895.4972050486667</v>
      </c>
      <c r="O37" s="113">
        <v>2810.7982451091443</v>
      </c>
      <c r="P37" s="113">
        <v>2666.7083141450871</v>
      </c>
      <c r="Q37" s="113">
        <v>3944.0151535948612</v>
      </c>
      <c r="R37" s="113">
        <v>2452.3410476961417</v>
      </c>
      <c r="S37" s="113">
        <v>3628.1491971036953</v>
      </c>
      <c r="T37" s="113">
        <v>3595.7191623325584</v>
      </c>
      <c r="U37" s="113">
        <v>3464.4043749122216</v>
      </c>
      <c r="V37" s="113">
        <v>3411.9408842679363</v>
      </c>
      <c r="W37" s="113">
        <v>3329.2620918414655</v>
      </c>
      <c r="X37" s="124">
        <v>3296</v>
      </c>
      <c r="Y37" s="145">
        <v>3229</v>
      </c>
    </row>
    <row r="38" spans="1:25" x14ac:dyDescent="0.25">
      <c r="A38" s="43" t="s">
        <v>87</v>
      </c>
      <c r="B38" s="100">
        <v>10139</v>
      </c>
      <c r="C38" s="100">
        <v>10115</v>
      </c>
      <c r="D38" s="100">
        <v>10256</v>
      </c>
      <c r="E38" s="140">
        <v>10391.217953489971</v>
      </c>
      <c r="F38" s="140">
        <v>10502.532852396729</v>
      </c>
      <c r="G38" s="100">
        <v>10538</v>
      </c>
      <c r="H38" s="140">
        <v>10571.835655806344</v>
      </c>
      <c r="I38" s="140">
        <v>10304.671590156293</v>
      </c>
      <c r="J38" s="140">
        <v>10243.534263376509</v>
      </c>
      <c r="K38" s="140">
        <v>10227.866935912425</v>
      </c>
      <c r="L38" s="100">
        <v>10157</v>
      </c>
      <c r="M38" s="113">
        <v>10142.157132209968</v>
      </c>
      <c r="N38" s="113">
        <v>10139.916325824846</v>
      </c>
      <c r="O38" s="113">
        <v>10044.63598992176</v>
      </c>
      <c r="P38" s="113">
        <v>8185.7239453735729</v>
      </c>
      <c r="Q38" s="113">
        <v>8167.922605814917</v>
      </c>
      <c r="R38" s="113">
        <v>8123.7933729765255</v>
      </c>
      <c r="S38" s="113">
        <v>8074.1839347427631</v>
      </c>
      <c r="T38" s="113">
        <v>8154.3966713686832</v>
      </c>
      <c r="U38" s="113">
        <v>8067.7554027504921</v>
      </c>
      <c r="V38" s="113">
        <v>8307.6765509456436</v>
      </c>
      <c r="W38" s="113">
        <v>7876.1033611929524</v>
      </c>
      <c r="X38" s="124">
        <v>7645</v>
      </c>
      <c r="Y38" s="145">
        <v>7443</v>
      </c>
    </row>
    <row r="39" spans="1:25" x14ac:dyDescent="0.25">
      <c r="A39" s="43" t="s">
        <v>88</v>
      </c>
      <c r="B39" s="100">
        <v>8932</v>
      </c>
      <c r="C39" s="100">
        <v>8910</v>
      </c>
      <c r="D39" s="100">
        <v>8905</v>
      </c>
      <c r="E39" s="140">
        <v>8802.2373035221426</v>
      </c>
      <c r="F39" s="140">
        <v>8832.516207845887</v>
      </c>
      <c r="G39" s="100">
        <v>8831</v>
      </c>
      <c r="H39" s="140">
        <v>8804.091948709216</v>
      </c>
      <c r="I39" s="140">
        <v>8746.4696303883193</v>
      </c>
      <c r="J39" s="140">
        <v>8753.8292046875504</v>
      </c>
      <c r="K39" s="140">
        <v>8788.0981152014156</v>
      </c>
      <c r="L39" s="100">
        <v>8940</v>
      </c>
      <c r="M39" s="113">
        <v>8831.9859385702421</v>
      </c>
      <c r="N39" s="113">
        <v>8787.5694099950379</v>
      </c>
      <c r="O39" s="113">
        <v>8650.6378723739999</v>
      </c>
      <c r="P39" s="113">
        <v>8596.3370865929846</v>
      </c>
      <c r="Q39" s="113">
        <v>8250.907751579196</v>
      </c>
      <c r="R39" s="113">
        <v>8134.8955242476213</v>
      </c>
      <c r="S39" s="113">
        <v>8097.2466334581823</v>
      </c>
      <c r="T39" s="113">
        <v>8101.4327204269011</v>
      </c>
      <c r="U39" s="113">
        <v>7857.991339742217</v>
      </c>
      <c r="V39" s="113">
        <v>8060.3726695405039</v>
      </c>
      <c r="W39" s="113">
        <v>8024.4610353211438</v>
      </c>
      <c r="X39" s="124">
        <v>8015</v>
      </c>
      <c r="Y39" s="145">
        <v>7900</v>
      </c>
    </row>
    <row r="40" spans="1:25" x14ac:dyDescent="0.25">
      <c r="A40" s="43" t="s">
        <v>89</v>
      </c>
      <c r="B40" s="100">
        <v>13152</v>
      </c>
      <c r="C40" s="100">
        <v>13305</v>
      </c>
      <c r="D40" s="100">
        <v>13106</v>
      </c>
      <c r="E40" s="140">
        <v>13131.074656846333</v>
      </c>
      <c r="F40" s="140">
        <v>13183.22169580134</v>
      </c>
      <c r="G40" s="100">
        <v>13275</v>
      </c>
      <c r="H40" s="140">
        <v>13193.012478926456</v>
      </c>
      <c r="I40" s="140">
        <v>13055.742569587088</v>
      </c>
      <c r="J40" s="140">
        <v>12970.601229837686</v>
      </c>
      <c r="K40" s="140">
        <v>12798.243710147648</v>
      </c>
      <c r="L40" s="100">
        <v>12327</v>
      </c>
      <c r="M40" s="113">
        <v>11904.278118265185</v>
      </c>
      <c r="N40" s="113">
        <v>11698.981048845249</v>
      </c>
      <c r="O40" s="113">
        <v>11376.018976397645</v>
      </c>
      <c r="P40" s="113">
        <v>11092.639011254918</v>
      </c>
      <c r="Q40" s="113">
        <v>10869.775591790332</v>
      </c>
      <c r="R40" s="113">
        <v>10764.29809632618</v>
      </c>
      <c r="S40" s="113">
        <v>7972.2216895502534</v>
      </c>
      <c r="T40" s="113">
        <v>7250.7976147674535</v>
      </c>
      <c r="U40" s="113">
        <v>7260.4837590510942</v>
      </c>
      <c r="V40" s="113">
        <v>10697.213789091486</v>
      </c>
      <c r="W40" s="113">
        <v>10737.094550334312</v>
      </c>
      <c r="X40" s="124">
        <v>10766</v>
      </c>
      <c r="Y40" s="145">
        <v>10512</v>
      </c>
    </row>
    <row r="41" spans="1:25" x14ac:dyDescent="0.25">
      <c r="A41" s="43" t="s">
        <v>199</v>
      </c>
      <c r="B41" s="100">
        <v>11175</v>
      </c>
      <c r="C41" s="100">
        <v>11246</v>
      </c>
      <c r="D41" s="100">
        <v>11346</v>
      </c>
      <c r="E41" s="140">
        <v>11338.770726450535</v>
      </c>
      <c r="F41" s="140">
        <v>11258.886446170492</v>
      </c>
      <c r="G41" s="100">
        <v>11166</v>
      </c>
      <c r="H41" s="140">
        <v>11015.593306020999</v>
      </c>
      <c r="I41" s="140">
        <v>11011.065583403852</v>
      </c>
      <c r="J41" s="140">
        <v>10934.177559691527</v>
      </c>
      <c r="K41" s="140">
        <v>10884.896184560414</v>
      </c>
      <c r="L41" s="100">
        <v>10737</v>
      </c>
      <c r="M41" s="113">
        <v>10599.188230956976</v>
      </c>
      <c r="N41" s="113">
        <v>10530.101519499605</v>
      </c>
      <c r="O41" s="113">
        <v>10317.984380822163</v>
      </c>
      <c r="P41" s="113">
        <v>10226.515043828478</v>
      </c>
      <c r="Q41" s="113">
        <v>10182.315543297374</v>
      </c>
      <c r="R41" s="113">
        <v>9928.5286668627668</v>
      </c>
      <c r="S41" s="113">
        <v>9891.7931892723336</v>
      </c>
      <c r="T41" s="113">
        <v>9828.1504586328901</v>
      </c>
      <c r="U41" s="113">
        <v>9772.8858046370806</v>
      </c>
      <c r="V41" s="113">
        <v>9877.7644428848962</v>
      </c>
      <c r="W41" s="113">
        <v>9832.965757689668</v>
      </c>
      <c r="X41" s="124">
        <v>9912</v>
      </c>
      <c r="Y41" s="145">
        <v>9919</v>
      </c>
    </row>
    <row r="42" spans="1:25" s="136" customFormat="1" x14ac:dyDescent="0.25">
      <c r="A42" s="150" t="s">
        <v>186</v>
      </c>
      <c r="B42" s="99">
        <v>6119</v>
      </c>
      <c r="C42" s="139">
        <v>6089</v>
      </c>
      <c r="D42" s="139">
        <v>6064</v>
      </c>
      <c r="E42" s="139">
        <v>6030.1475847555494</v>
      </c>
      <c r="F42" s="139">
        <v>5987.6717130117231</v>
      </c>
      <c r="G42" s="99">
        <v>5900</v>
      </c>
      <c r="H42" s="139">
        <v>5811.9353108686291</v>
      </c>
      <c r="I42" s="139">
        <v>5739.4048027327644</v>
      </c>
      <c r="J42" s="139">
        <v>5670.2134045064522</v>
      </c>
      <c r="K42" s="139">
        <v>5533.3104176973766</v>
      </c>
      <c r="L42" s="99">
        <v>5441</v>
      </c>
      <c r="M42" s="141">
        <v>4942.3769995673501</v>
      </c>
      <c r="N42" s="141">
        <v>4840.4431149959046</v>
      </c>
      <c r="O42" s="141">
        <v>4746.999062679527</v>
      </c>
      <c r="P42" s="141">
        <v>3967.9038799124128</v>
      </c>
      <c r="Q42" s="141">
        <v>4676.7364412680008</v>
      </c>
      <c r="R42" s="141">
        <v>4541.0069480357133</v>
      </c>
      <c r="S42" s="141">
        <v>4522.1320684554421</v>
      </c>
      <c r="T42" s="141">
        <v>4418.3804885552163</v>
      </c>
      <c r="U42" s="141">
        <v>4379.7476108796864</v>
      </c>
      <c r="V42" s="141">
        <v>4801.101843876515</v>
      </c>
      <c r="W42" s="141">
        <v>4773.5489410226119</v>
      </c>
      <c r="X42" s="108">
        <v>4748</v>
      </c>
      <c r="Y42" s="144">
        <v>4696</v>
      </c>
    </row>
    <row r="43" spans="1:25" x14ac:dyDescent="0.25">
      <c r="A43" s="43" t="s">
        <v>92</v>
      </c>
      <c r="B43" s="100">
        <v>6487</v>
      </c>
      <c r="C43" s="100">
        <v>6382</v>
      </c>
      <c r="D43" s="100">
        <v>6409</v>
      </c>
      <c r="E43" s="100">
        <v>6284</v>
      </c>
      <c r="F43" s="100">
        <v>6172</v>
      </c>
      <c r="G43" s="100">
        <v>6174</v>
      </c>
      <c r="H43" s="140">
        <v>6169.9304382322962</v>
      </c>
      <c r="I43" s="140">
        <v>6201.7812285910031</v>
      </c>
      <c r="J43" s="140">
        <v>6165.5059401884473</v>
      </c>
      <c r="K43" s="140">
        <v>6050.5048208113512</v>
      </c>
      <c r="L43" s="100">
        <v>6019</v>
      </c>
      <c r="M43" s="113">
        <v>5871.8195892851936</v>
      </c>
      <c r="N43" s="113">
        <v>5740.9099701835021</v>
      </c>
      <c r="O43" s="113">
        <v>5649.0787177529201</v>
      </c>
      <c r="P43" s="113">
        <v>5543.3433133081553</v>
      </c>
      <c r="Q43" s="113">
        <v>5376.5920589411062</v>
      </c>
      <c r="R43" s="113">
        <v>5283.9416835160155</v>
      </c>
      <c r="S43" s="113">
        <v>5226.6809719100893</v>
      </c>
      <c r="T43" s="113">
        <v>5143.3223457134645</v>
      </c>
      <c r="U43" s="113">
        <v>4947.5242996232255</v>
      </c>
      <c r="V43" s="113">
        <v>4949.5470181498604</v>
      </c>
      <c r="W43" s="113">
        <v>4896.9425128189687</v>
      </c>
      <c r="X43" s="129">
        <v>4957</v>
      </c>
      <c r="Y43" s="145">
        <v>4936</v>
      </c>
    </row>
    <row r="44" spans="1:25" x14ac:dyDescent="0.25">
      <c r="A44" s="43" t="s">
        <v>93</v>
      </c>
      <c r="B44" s="100">
        <v>9643</v>
      </c>
      <c r="C44" s="100">
        <v>10021</v>
      </c>
      <c r="D44" s="100">
        <v>10264</v>
      </c>
      <c r="E44" s="100">
        <v>10437</v>
      </c>
      <c r="F44" s="100">
        <v>10518</v>
      </c>
      <c r="G44" s="100">
        <v>10361</v>
      </c>
      <c r="H44" s="140">
        <v>10274.324172130055</v>
      </c>
      <c r="I44" s="140">
        <v>10183.985133068634</v>
      </c>
      <c r="J44" s="140">
        <v>10271.809340733162</v>
      </c>
      <c r="K44" s="140">
        <v>10283.838272252755</v>
      </c>
      <c r="L44" s="100">
        <v>10157</v>
      </c>
      <c r="M44" s="113">
        <v>10054.684117162295</v>
      </c>
      <c r="N44" s="113">
        <v>10021.82913325293</v>
      </c>
      <c r="O44" s="113">
        <v>10017.065089093987</v>
      </c>
      <c r="P44" s="113">
        <v>9775.2403287561538</v>
      </c>
      <c r="Q44" s="113">
        <v>9697.1682186810467</v>
      </c>
      <c r="R44" s="113">
        <v>9529.2116326442156</v>
      </c>
      <c r="S44" s="113">
        <v>9580.4826335001853</v>
      </c>
      <c r="T44" s="113">
        <v>9528.7151158725319</v>
      </c>
      <c r="U44" s="113">
        <v>9395.1049598187692</v>
      </c>
      <c r="V44" s="113">
        <v>9425.4809569676945</v>
      </c>
      <c r="W44" s="113">
        <v>9302.775192169107</v>
      </c>
      <c r="X44" s="129">
        <v>9339</v>
      </c>
      <c r="Y44" s="145">
        <v>9245</v>
      </c>
    </row>
    <row r="45" spans="1:25" x14ac:dyDescent="0.25">
      <c r="A45" s="43" t="s">
        <v>94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13"/>
      <c r="N45" s="113"/>
      <c r="O45" s="113"/>
      <c r="P45" s="113">
        <v>5900.2697905760542</v>
      </c>
      <c r="Q45" s="113">
        <v>5857.7660938326753</v>
      </c>
      <c r="R45" s="113">
        <v>5411.5410178454222</v>
      </c>
      <c r="S45" s="113">
        <v>5120.8397918554983</v>
      </c>
      <c r="T45" s="113">
        <v>5089.1448001539738</v>
      </c>
      <c r="U45" s="113">
        <v>5014.1434930853229</v>
      </c>
      <c r="V45" s="113">
        <v>5614.4249532850572</v>
      </c>
      <c r="W45" s="113">
        <v>5550.3588386047059</v>
      </c>
      <c r="X45" s="129">
        <v>5432</v>
      </c>
      <c r="Y45" s="145">
        <v>5223</v>
      </c>
    </row>
    <row r="46" spans="1:25" x14ac:dyDescent="0.25">
      <c r="A46" s="43" t="s">
        <v>95</v>
      </c>
      <c r="B46" s="100">
        <v>4870</v>
      </c>
      <c r="C46" s="100">
        <v>4840</v>
      </c>
      <c r="D46" s="100">
        <v>4802</v>
      </c>
      <c r="E46" s="100">
        <v>4832</v>
      </c>
      <c r="F46" s="100">
        <v>4791</v>
      </c>
      <c r="G46" s="100">
        <v>4649</v>
      </c>
      <c r="H46" s="140">
        <v>4534.6847339959795</v>
      </c>
      <c r="I46" s="140">
        <v>4450.2141495345113</v>
      </c>
      <c r="J46" s="140">
        <v>4417.044843533633</v>
      </c>
      <c r="K46" s="140">
        <v>4419.359206416605</v>
      </c>
      <c r="L46" s="100">
        <v>4378</v>
      </c>
      <c r="M46" s="113">
        <v>3850.8079968677639</v>
      </c>
      <c r="N46" s="113">
        <v>3802.9995817836921</v>
      </c>
      <c r="O46" s="113">
        <v>3694.9060003409613</v>
      </c>
      <c r="P46" s="113">
        <v>3654.8392990832608</v>
      </c>
      <c r="Q46" s="113">
        <v>3617.3777365090646</v>
      </c>
      <c r="R46" s="113">
        <v>3523.9190178385597</v>
      </c>
      <c r="S46" s="113">
        <v>3486.4920997920262</v>
      </c>
      <c r="T46" s="113">
        <v>3442.4441626623957</v>
      </c>
      <c r="U46" s="113">
        <v>3422.4323285989785</v>
      </c>
      <c r="V46" s="113">
        <v>3922.2525676026312</v>
      </c>
      <c r="W46" s="113">
        <v>3901.2604847495954</v>
      </c>
      <c r="X46" s="129">
        <v>3892</v>
      </c>
      <c r="Y46" s="145">
        <v>3875</v>
      </c>
    </row>
    <row r="47" spans="1:25" x14ac:dyDescent="0.25">
      <c r="A47" s="43" t="s">
        <v>96</v>
      </c>
      <c r="B47" s="100">
        <v>7070</v>
      </c>
      <c r="C47" s="100">
        <v>7013</v>
      </c>
      <c r="D47" s="100">
        <v>6968</v>
      </c>
      <c r="E47" s="100">
        <v>6873</v>
      </c>
      <c r="F47" s="100">
        <v>6773</v>
      </c>
      <c r="G47" s="100">
        <v>6673</v>
      </c>
      <c r="H47" s="140">
        <v>6617.2575651652851</v>
      </c>
      <c r="I47" s="140">
        <v>6525.6084867536138</v>
      </c>
      <c r="J47" s="140">
        <v>6398.6866364466305</v>
      </c>
      <c r="K47" s="140">
        <v>6363.1220824432312</v>
      </c>
      <c r="L47" s="100">
        <v>6310</v>
      </c>
      <c r="M47" s="113">
        <v>6232.1229077894977</v>
      </c>
      <c r="N47" s="113">
        <v>6212.2810761450537</v>
      </c>
      <c r="O47" s="113">
        <v>6109.3733403351534</v>
      </c>
      <c r="P47" s="113">
        <v>6038.5289174963536</v>
      </c>
      <c r="Q47" s="113">
        <v>6005.5322802676692</v>
      </c>
      <c r="R47" s="113">
        <v>5978.2212561418719</v>
      </c>
      <c r="S47" s="113">
        <v>5952.3952753205585</v>
      </c>
      <c r="T47" s="113">
        <v>5896.8285039119019</v>
      </c>
      <c r="U47" s="113">
        <v>5979.0179960915775</v>
      </c>
      <c r="V47" s="113">
        <v>6015.8458244111353</v>
      </c>
      <c r="W47" s="113">
        <v>6019.267633633056</v>
      </c>
      <c r="X47" s="129">
        <v>6065</v>
      </c>
      <c r="Y47" s="145">
        <v>6029</v>
      </c>
    </row>
    <row r="48" spans="1:25" x14ac:dyDescent="0.25">
      <c r="A48" s="43" t="s">
        <v>97</v>
      </c>
      <c r="B48" s="100">
        <v>6292</v>
      </c>
      <c r="C48" s="100">
        <v>6286</v>
      </c>
      <c r="D48" s="100">
        <v>6283</v>
      </c>
      <c r="E48" s="100">
        <v>6271</v>
      </c>
      <c r="F48" s="100">
        <v>6263</v>
      </c>
      <c r="G48" s="100">
        <v>6242</v>
      </c>
      <c r="H48" s="140">
        <v>6180.9176492865481</v>
      </c>
      <c r="I48" s="140">
        <v>6229.5282578661809</v>
      </c>
      <c r="J48" s="140">
        <v>6204.9752832438662</v>
      </c>
      <c r="K48" s="140">
        <v>5733.4559983780673</v>
      </c>
      <c r="L48" s="100">
        <v>5667</v>
      </c>
      <c r="M48" s="113">
        <v>4353.8095602759486</v>
      </c>
      <c r="N48" s="113">
        <v>4252.9540461129181</v>
      </c>
      <c r="O48" s="113">
        <v>4213.3233619944749</v>
      </c>
      <c r="P48" s="113">
        <v>3856.4238816249476</v>
      </c>
      <c r="Q48" s="113">
        <v>3735.1589451731734</v>
      </c>
      <c r="R48" s="113">
        <v>3728.2712058374168</v>
      </c>
      <c r="S48" s="113">
        <v>3700.8737668265253</v>
      </c>
      <c r="T48" s="113">
        <v>3727.7125756050868</v>
      </c>
      <c r="U48" s="113">
        <v>3772.927807407249</v>
      </c>
      <c r="V48" s="113">
        <v>5073.9845626631586</v>
      </c>
      <c r="W48" s="113">
        <v>5119.6843078167267</v>
      </c>
      <c r="X48" s="129">
        <v>5093</v>
      </c>
      <c r="Y48" s="145">
        <v>5061</v>
      </c>
    </row>
    <row r="49" spans="1:25" x14ac:dyDescent="0.25">
      <c r="A49" s="43" t="s">
        <v>98</v>
      </c>
      <c r="B49" s="100">
        <v>6959</v>
      </c>
      <c r="C49" s="100">
        <v>6914</v>
      </c>
      <c r="D49" s="100">
        <v>6877</v>
      </c>
      <c r="E49" s="100">
        <v>6871</v>
      </c>
      <c r="F49" s="100">
        <v>6840</v>
      </c>
      <c r="G49" s="100">
        <v>6665</v>
      </c>
      <c r="H49" s="140">
        <v>6583.1357893985423</v>
      </c>
      <c r="I49" s="140">
        <v>6458.5829389477376</v>
      </c>
      <c r="J49" s="140">
        <v>6327.2722528689192</v>
      </c>
      <c r="K49" s="140">
        <v>6196.7291164646922</v>
      </c>
      <c r="L49" s="100">
        <v>6019</v>
      </c>
      <c r="M49" s="113">
        <v>5910.8217755861078</v>
      </c>
      <c r="N49" s="113">
        <v>5737.3934302011376</v>
      </c>
      <c r="O49" s="113">
        <v>5649.2143324410499</v>
      </c>
      <c r="P49" s="113">
        <v>5537.0152275485061</v>
      </c>
      <c r="Q49" s="113">
        <v>5433.6398130559892</v>
      </c>
      <c r="R49" s="113">
        <v>5305.2308690760192</v>
      </c>
      <c r="S49" s="113">
        <v>5480.1392518428802</v>
      </c>
      <c r="T49" s="113">
        <v>5200.2164729842507</v>
      </c>
      <c r="U49" s="113">
        <v>5141.8098678797387</v>
      </c>
      <c r="V49" s="113">
        <v>5096.2295088965329</v>
      </c>
      <c r="W49" s="113">
        <v>5080.2917810225463</v>
      </c>
      <c r="X49" s="129">
        <v>5077</v>
      </c>
      <c r="Y49" s="145">
        <v>5036</v>
      </c>
    </row>
    <row r="50" spans="1:25" x14ac:dyDescent="0.25">
      <c r="A50" s="43" t="s">
        <v>99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13"/>
      <c r="N50" s="113"/>
      <c r="O50" s="113"/>
      <c r="P50" s="113">
        <v>4646.0537429851147</v>
      </c>
      <c r="Q50" s="113">
        <v>4204.7265336543187</v>
      </c>
      <c r="R50" s="113">
        <v>3958.0085003565441</v>
      </c>
      <c r="S50" s="113">
        <v>3733.1841604227443</v>
      </c>
      <c r="T50" s="113">
        <v>3548.5155807478841</v>
      </c>
      <c r="U50" s="113">
        <v>3284.4155247470167</v>
      </c>
      <c r="V50" s="113">
        <v>3138.9521425925477</v>
      </c>
      <c r="W50" s="113">
        <v>2904.8701986658193</v>
      </c>
      <c r="X50" s="129">
        <v>2732</v>
      </c>
      <c r="Y50" s="145">
        <v>2693</v>
      </c>
    </row>
    <row r="51" spans="1:25" s="136" customFormat="1" ht="18" x14ac:dyDescent="0.25">
      <c r="A51" s="150" t="s">
        <v>201</v>
      </c>
      <c r="B51" s="99">
        <v>4054</v>
      </c>
      <c r="C51" s="139">
        <v>4180</v>
      </c>
      <c r="D51" s="139">
        <v>4111</v>
      </c>
      <c r="E51" s="139">
        <v>4123.4598842647501</v>
      </c>
      <c r="F51" s="139">
        <v>4056.1744248678779</v>
      </c>
      <c r="G51" s="99">
        <v>4102</v>
      </c>
      <c r="H51" s="139">
        <v>4019.4993916753015</v>
      </c>
      <c r="I51" s="139">
        <v>4061.8412548027241</v>
      </c>
      <c r="J51" s="139">
        <v>3918.1176816893012</v>
      </c>
      <c r="K51" s="139">
        <v>3916.2297921712629</v>
      </c>
      <c r="L51" s="99">
        <v>3895</v>
      </c>
      <c r="M51" s="141">
        <v>3652.3170827118524</v>
      </c>
      <c r="N51" s="141">
        <v>3446.9477379447899</v>
      </c>
      <c r="O51" s="141">
        <v>3386.1401522396372</v>
      </c>
      <c r="P51" s="141">
        <v>3327.1260642171142</v>
      </c>
      <c r="Q51" s="141">
        <v>3711.8278797750086</v>
      </c>
      <c r="R51" s="141">
        <v>3729.5444884250492</v>
      </c>
      <c r="S51" s="141">
        <v>3503.2170699437111</v>
      </c>
      <c r="T51" s="141">
        <v>3523.6012094837538</v>
      </c>
      <c r="U51" s="141">
        <v>3490.0441329115274</v>
      </c>
      <c r="V51" s="141">
        <v>3640.3323442206788</v>
      </c>
      <c r="W51" s="141">
        <v>3589.5113308760483</v>
      </c>
      <c r="X51" s="108">
        <v>3593</v>
      </c>
      <c r="Y51" s="144">
        <v>3578</v>
      </c>
    </row>
    <row r="52" spans="1:25" x14ac:dyDescent="0.25">
      <c r="A52" s="43" t="s">
        <v>101</v>
      </c>
      <c r="B52" s="100">
        <v>3174</v>
      </c>
      <c r="C52" s="100">
        <v>3242</v>
      </c>
      <c r="D52" s="100">
        <v>3207</v>
      </c>
      <c r="E52" s="100">
        <v>3101</v>
      </c>
      <c r="F52" s="100">
        <v>3111</v>
      </c>
      <c r="G52" s="100">
        <v>3195</v>
      </c>
      <c r="H52" s="140">
        <v>3014.7775616749095</v>
      </c>
      <c r="I52" s="140">
        <v>2976.3931722011043</v>
      </c>
      <c r="J52" s="140">
        <v>2922.6877526291114</v>
      </c>
      <c r="K52" s="140">
        <v>2863.6528896292784</v>
      </c>
      <c r="L52" s="100">
        <v>2826</v>
      </c>
      <c r="M52" s="113">
        <v>2835.5868388779031</v>
      </c>
      <c r="N52" s="113">
        <v>2816.7029437047404</v>
      </c>
      <c r="O52" s="113">
        <v>2724.6059775712506</v>
      </c>
      <c r="P52" s="113">
        <v>2691.2827079819658</v>
      </c>
      <c r="Q52" s="113">
        <v>2658.4957912308018</v>
      </c>
      <c r="R52" s="113">
        <v>2737.5516686516403</v>
      </c>
      <c r="S52" s="113">
        <v>2652.4113790889187</v>
      </c>
      <c r="T52" s="113">
        <v>2602.0302680254467</v>
      </c>
      <c r="U52" s="113">
        <v>2585.2344941939987</v>
      </c>
      <c r="V52" s="113">
        <v>2534.0952680674332</v>
      </c>
      <c r="W52" s="113">
        <v>2373.6537866555041</v>
      </c>
      <c r="X52" s="129">
        <v>2361</v>
      </c>
      <c r="Y52" s="145">
        <v>2339</v>
      </c>
    </row>
    <row r="53" spans="1:25" x14ac:dyDescent="0.25">
      <c r="A53" s="43" t="s">
        <v>102</v>
      </c>
      <c r="B53" s="100">
        <v>1466</v>
      </c>
      <c r="C53" s="100">
        <v>1638</v>
      </c>
      <c r="D53" s="100">
        <v>1420</v>
      </c>
      <c r="E53" s="100">
        <v>2733</v>
      </c>
      <c r="F53" s="100">
        <v>1304</v>
      </c>
      <c r="G53" s="100">
        <v>2762</v>
      </c>
      <c r="H53" s="140">
        <v>2739.4963354878682</v>
      </c>
      <c r="I53" s="140">
        <v>2705.713674404421</v>
      </c>
      <c r="J53" s="140">
        <v>2889.1278316756675</v>
      </c>
      <c r="K53" s="140">
        <v>2912.8373520896885</v>
      </c>
      <c r="L53" s="100">
        <v>2991</v>
      </c>
      <c r="M53" s="113">
        <v>1472.4539501424536</v>
      </c>
      <c r="N53" s="113">
        <v>1455.3560675436465</v>
      </c>
      <c r="O53" s="113">
        <v>1453.3214423126108</v>
      </c>
      <c r="P53" s="113">
        <v>1435.3576365833214</v>
      </c>
      <c r="Q53" s="113">
        <v>1428.3023068623588</v>
      </c>
      <c r="R53" s="113">
        <v>1397.7311834540653</v>
      </c>
      <c r="S53" s="113">
        <v>1385.3997841819539</v>
      </c>
      <c r="T53" s="113">
        <v>1373.8634198899215</v>
      </c>
      <c r="U53" s="113">
        <v>1349.1812619418176</v>
      </c>
      <c r="V53" s="113">
        <v>1329.6144253682037</v>
      </c>
      <c r="W53" s="113">
        <v>1320.070171870233</v>
      </c>
      <c r="X53" s="129">
        <v>1319</v>
      </c>
      <c r="Y53" s="145">
        <v>1306</v>
      </c>
    </row>
    <row r="54" spans="1:25" ht="19.5" x14ac:dyDescent="0.25">
      <c r="A54" s="43" t="s">
        <v>103</v>
      </c>
      <c r="B54" s="100">
        <v>5874</v>
      </c>
      <c r="C54" s="100">
        <v>5764</v>
      </c>
      <c r="D54" s="100">
        <v>5684</v>
      </c>
      <c r="E54" s="100">
        <v>5638</v>
      </c>
      <c r="F54" s="100">
        <v>5628</v>
      </c>
      <c r="G54" s="100">
        <v>5942</v>
      </c>
      <c r="H54" s="140">
        <v>5907.1127367611771</v>
      </c>
      <c r="I54" s="140">
        <v>6979.3836800492718</v>
      </c>
      <c r="J54" s="140">
        <v>5761.0886979301404</v>
      </c>
      <c r="K54" s="140">
        <v>5958.5307174700083</v>
      </c>
      <c r="L54" s="100">
        <v>5785</v>
      </c>
      <c r="M54" s="113">
        <v>5779.0767709613519</v>
      </c>
      <c r="N54" s="113">
        <v>5769.9991444710868</v>
      </c>
      <c r="O54" s="113">
        <v>5754.7963745610568</v>
      </c>
      <c r="P54" s="113">
        <v>5726.4847585602411</v>
      </c>
      <c r="Q54" s="113">
        <v>5689.3790289807721</v>
      </c>
      <c r="R54" s="113">
        <v>5654.1147882591704</v>
      </c>
      <c r="S54" s="113">
        <v>5826.871564465373</v>
      </c>
      <c r="T54" s="113">
        <v>5828.2211133229312</v>
      </c>
      <c r="U54" s="113">
        <v>5531.9353558947296</v>
      </c>
      <c r="V54" s="113">
        <v>5538.2012029584293</v>
      </c>
      <c r="W54" s="113">
        <v>5494.275370492006</v>
      </c>
      <c r="X54" s="129">
        <v>5522</v>
      </c>
      <c r="Y54" s="145">
        <v>5527</v>
      </c>
    </row>
    <row r="55" spans="1:25" ht="19.5" x14ac:dyDescent="0.25">
      <c r="A55" s="43" t="s">
        <v>104</v>
      </c>
      <c r="B55" s="100">
        <v>6582</v>
      </c>
      <c r="C55" s="100">
        <v>6549</v>
      </c>
      <c r="D55" s="100">
        <v>6502</v>
      </c>
      <c r="E55" s="100">
        <v>6539</v>
      </c>
      <c r="F55" s="100">
        <v>6538</v>
      </c>
      <c r="G55" s="100">
        <v>6203</v>
      </c>
      <c r="H55" s="140">
        <v>6100.3574136250409</v>
      </c>
      <c r="I55" s="140">
        <v>6015.0182474708699</v>
      </c>
      <c r="J55" s="140">
        <v>5990.9501684876959</v>
      </c>
      <c r="K55" s="140">
        <v>5938.850803728219</v>
      </c>
      <c r="L55" s="100">
        <v>5852</v>
      </c>
      <c r="M55" s="113">
        <v>5779.3185661962161</v>
      </c>
      <c r="N55" s="113">
        <v>5779.564599753995</v>
      </c>
      <c r="O55" s="113">
        <v>5717.0213127715097</v>
      </c>
      <c r="P55" s="113">
        <v>5697.8137134953986</v>
      </c>
      <c r="Q55" s="113">
        <v>5624.3269128445254</v>
      </c>
      <c r="R55" s="113">
        <v>5596.4233352654364</v>
      </c>
      <c r="S55" s="113">
        <v>5556.6969282956879</v>
      </c>
      <c r="T55" s="113">
        <v>5509.3623234055949</v>
      </c>
      <c r="U55" s="113">
        <v>5486.9352054223682</v>
      </c>
      <c r="V55" s="113">
        <v>5433.1454258963522</v>
      </c>
      <c r="W55" s="113">
        <v>5397.8439381278031</v>
      </c>
      <c r="X55" s="129">
        <v>5399</v>
      </c>
      <c r="Y55" s="145">
        <v>5343</v>
      </c>
    </row>
    <row r="56" spans="1:25" ht="19.5" x14ac:dyDescent="0.25">
      <c r="A56" s="43" t="s">
        <v>202</v>
      </c>
      <c r="B56" s="100">
        <v>5815</v>
      </c>
      <c r="C56" s="100">
        <v>5753</v>
      </c>
      <c r="D56" s="100">
        <v>5729</v>
      </c>
      <c r="E56" s="100">
        <v>5731</v>
      </c>
      <c r="F56" s="100">
        <v>5685</v>
      </c>
      <c r="G56" s="100">
        <v>5564</v>
      </c>
      <c r="H56" s="140">
        <v>5531.0806997742666</v>
      </c>
      <c r="I56" s="140">
        <v>5472.9314738112944</v>
      </c>
      <c r="J56" s="140">
        <v>5450.2916416664684</v>
      </c>
      <c r="K56" s="140">
        <v>5466.858688397906</v>
      </c>
      <c r="L56" s="100">
        <v>5465</v>
      </c>
      <c r="M56" s="113">
        <v>5390.9846980229304</v>
      </c>
      <c r="N56" s="113">
        <v>5376.3587033481172</v>
      </c>
      <c r="O56" s="113">
        <v>5320.364100808245</v>
      </c>
      <c r="P56" s="113">
        <v>5252.1987852234824</v>
      </c>
      <c r="Q56" s="113">
        <v>5134.9215037055255</v>
      </c>
      <c r="R56" s="113">
        <v>5089.7367465892348</v>
      </c>
      <c r="S56" s="113">
        <v>5069.9913946761153</v>
      </c>
      <c r="T56" s="113">
        <v>5052.0887823879866</v>
      </c>
      <c r="U56" s="113">
        <v>5011.7578665177807</v>
      </c>
      <c r="V56" s="113">
        <v>4989.1893143871293</v>
      </c>
      <c r="W56" s="113">
        <v>4960.1236079154587</v>
      </c>
      <c r="X56" s="129">
        <v>4959</v>
      </c>
      <c r="Y56" s="145">
        <v>4936</v>
      </c>
    </row>
    <row r="57" spans="1:25" x14ac:dyDescent="0.25">
      <c r="A57" s="43" t="s">
        <v>106</v>
      </c>
      <c r="B57" s="100" t="s">
        <v>107</v>
      </c>
      <c r="C57" s="100">
        <v>1373</v>
      </c>
      <c r="D57" s="100">
        <v>1261</v>
      </c>
      <c r="E57" s="100">
        <v>1271</v>
      </c>
      <c r="F57" s="100">
        <v>1273</v>
      </c>
      <c r="G57" s="100">
        <v>1262</v>
      </c>
      <c r="H57" s="140">
        <v>1255.5984555984555</v>
      </c>
      <c r="I57" s="140">
        <v>1249.8245496775055</v>
      </c>
      <c r="J57" s="140">
        <v>1234.6076287846431</v>
      </c>
      <c r="K57" s="140">
        <v>1180.4803271946992</v>
      </c>
      <c r="L57" s="100">
        <v>1158</v>
      </c>
      <c r="M57" s="113">
        <v>1122.4875268926185</v>
      </c>
      <c r="N57" s="113">
        <v>1108.0700928302902</v>
      </c>
      <c r="O57" s="113">
        <v>1173.1639942659501</v>
      </c>
      <c r="P57" s="113">
        <v>1172.3633699655081</v>
      </c>
      <c r="Q57" s="113">
        <v>1186.0355063527118</v>
      </c>
      <c r="R57" s="113">
        <v>1244.8834790081298</v>
      </c>
      <c r="S57" s="113">
        <v>1330.1495051296683</v>
      </c>
      <c r="T57" s="113">
        <v>1349.2528991741756</v>
      </c>
      <c r="U57" s="113">
        <v>1369.6302993227478</v>
      </c>
      <c r="V57" s="113">
        <v>1428.9571590079941</v>
      </c>
      <c r="W57" s="113">
        <v>1470.2037431590984</v>
      </c>
      <c r="X57" s="129">
        <v>1489</v>
      </c>
      <c r="Y57" s="145">
        <v>1483</v>
      </c>
    </row>
    <row r="58" spans="1:25" x14ac:dyDescent="0.25">
      <c r="A58" s="43" t="s">
        <v>108</v>
      </c>
      <c r="B58" s="100">
        <v>5300</v>
      </c>
      <c r="C58" s="100">
        <v>5267</v>
      </c>
      <c r="D58" s="100">
        <v>5257</v>
      </c>
      <c r="E58" s="100">
        <v>5192</v>
      </c>
      <c r="F58" s="100">
        <v>5241</v>
      </c>
      <c r="G58" s="100">
        <v>5081</v>
      </c>
      <c r="H58" s="140">
        <v>5059.1956037667642</v>
      </c>
      <c r="I58" s="140">
        <v>4977.8959559020695</v>
      </c>
      <c r="J58" s="140">
        <v>4956.587216877474</v>
      </c>
      <c r="K58" s="140">
        <v>5008.75185765469</v>
      </c>
      <c r="L58" s="100">
        <v>5080</v>
      </c>
      <c r="M58" s="113">
        <v>4564.5480890340159</v>
      </c>
      <c r="N58" s="113">
        <v>3931.7857015891072</v>
      </c>
      <c r="O58" s="113">
        <v>3847.7763136396138</v>
      </c>
      <c r="P58" s="113">
        <v>3737.7412750937879</v>
      </c>
      <c r="Q58" s="113">
        <v>5162.8881405088241</v>
      </c>
      <c r="R58" s="113">
        <v>5165.5167971476976</v>
      </c>
      <c r="S58" s="113">
        <v>4419.1563821094032</v>
      </c>
      <c r="T58" s="113">
        <v>4573.6417341462429</v>
      </c>
      <c r="U58" s="113">
        <v>4595.24584287584</v>
      </c>
      <c r="V58" s="113">
        <v>5186.7520699460292</v>
      </c>
      <c r="W58" s="113">
        <v>5220.8509692656726</v>
      </c>
      <c r="X58" s="129">
        <v>5269</v>
      </c>
      <c r="Y58" s="145">
        <v>5289</v>
      </c>
    </row>
    <row r="59" spans="1:25" s="136" customFormat="1" ht="18" x14ac:dyDescent="0.25">
      <c r="A59" s="150" t="s">
        <v>180</v>
      </c>
      <c r="B59" s="99">
        <v>7396</v>
      </c>
      <c r="C59" s="99">
        <v>7420</v>
      </c>
      <c r="D59" s="99">
        <v>7392</v>
      </c>
      <c r="E59" s="99">
        <v>7358</v>
      </c>
      <c r="F59" s="99">
        <v>7190</v>
      </c>
      <c r="G59" s="99">
        <v>7162</v>
      </c>
      <c r="H59" s="139">
        <v>7077.5658755059139</v>
      </c>
      <c r="I59" s="139">
        <v>6947.9326101489733</v>
      </c>
      <c r="J59" s="139">
        <v>7059.6600139959673</v>
      </c>
      <c r="K59" s="139">
        <v>7015.0047045674646</v>
      </c>
      <c r="L59" s="99">
        <v>6844</v>
      </c>
      <c r="M59" s="141">
        <v>6691.5522199791585</v>
      </c>
      <c r="N59" s="141">
        <v>6390.0625073366882</v>
      </c>
      <c r="O59" s="141">
        <v>6269.9519069195067</v>
      </c>
      <c r="P59" s="141">
        <v>6372.0003439066695</v>
      </c>
      <c r="Q59" s="141">
        <v>6245.1472309947558</v>
      </c>
      <c r="R59" s="141">
        <v>6179.9288461109691</v>
      </c>
      <c r="S59" s="141">
        <v>6104.6185114589625</v>
      </c>
      <c r="T59" s="141">
        <v>6054.7519573794843</v>
      </c>
      <c r="U59" s="141">
        <v>5989.9685345296166</v>
      </c>
      <c r="V59" s="141">
        <v>6241.6617181144238</v>
      </c>
      <c r="W59" s="141">
        <v>6197.5563235624104</v>
      </c>
      <c r="X59" s="108">
        <v>6152</v>
      </c>
      <c r="Y59" s="144">
        <v>6108</v>
      </c>
    </row>
    <row r="60" spans="1:25" x14ac:dyDescent="0.25">
      <c r="A60" s="43" t="s">
        <v>110</v>
      </c>
      <c r="B60" s="100">
        <v>7092</v>
      </c>
      <c r="C60" s="100">
        <v>7221</v>
      </c>
      <c r="D60" s="100">
        <v>7276</v>
      </c>
      <c r="E60" s="100">
        <v>7345</v>
      </c>
      <c r="F60" s="100">
        <v>7298</v>
      </c>
      <c r="G60" s="100">
        <v>7304</v>
      </c>
      <c r="H60" s="140">
        <v>7314.764080574545</v>
      </c>
      <c r="I60" s="140">
        <v>7319.3465260242065</v>
      </c>
      <c r="J60" s="140">
        <v>8685.4250644126569</v>
      </c>
      <c r="K60" s="140">
        <v>8887.1820269899927</v>
      </c>
      <c r="L60" s="100">
        <v>8204</v>
      </c>
      <c r="M60" s="113">
        <v>7957.8791770307207</v>
      </c>
      <c r="N60" s="113">
        <v>7790.8040880964272</v>
      </c>
      <c r="O60" s="113">
        <v>7724.6535423726582</v>
      </c>
      <c r="P60" s="113">
        <v>7693.4698542992101</v>
      </c>
      <c r="Q60" s="113">
        <v>7629.1111594560462</v>
      </c>
      <c r="R60" s="113">
        <v>7577.0720087831041</v>
      </c>
      <c r="S60" s="113">
        <v>7499.2635979691222</v>
      </c>
      <c r="T60" s="113">
        <v>7304.8023443980592</v>
      </c>
      <c r="U60" s="113">
        <v>7173.1659969743496</v>
      </c>
      <c r="V60" s="113">
        <v>7085.9204124515727</v>
      </c>
      <c r="W60" s="113">
        <v>6799.8077045747887</v>
      </c>
      <c r="X60" s="129">
        <v>6578</v>
      </c>
      <c r="Y60" s="145">
        <v>6490</v>
      </c>
    </row>
    <row r="61" spans="1:25" x14ac:dyDescent="0.25">
      <c r="A61" s="43" t="s">
        <v>111</v>
      </c>
      <c r="B61" s="100">
        <v>8856</v>
      </c>
      <c r="C61" s="100">
        <v>8883</v>
      </c>
      <c r="D61" s="100">
        <v>8898</v>
      </c>
      <c r="E61" s="100">
        <v>8899</v>
      </c>
      <c r="F61" s="100">
        <v>8845</v>
      </c>
      <c r="G61" s="100">
        <v>8825</v>
      </c>
      <c r="H61" s="140">
        <v>8649.5725048197291</v>
      </c>
      <c r="I61" s="140">
        <v>8499.1396540742662</v>
      </c>
      <c r="J61" s="140">
        <v>8436.2515304108128</v>
      </c>
      <c r="K61" s="140">
        <v>8346.7569549992932</v>
      </c>
      <c r="L61" s="100">
        <v>8235</v>
      </c>
      <c r="M61" s="113">
        <v>8151.4769740972124</v>
      </c>
      <c r="N61" s="113">
        <v>8019.6040423211234</v>
      </c>
      <c r="O61" s="113">
        <v>7898.2895615869411</v>
      </c>
      <c r="P61" s="113">
        <v>7862.1380070802616</v>
      </c>
      <c r="Q61" s="113">
        <v>7727.3928188911377</v>
      </c>
      <c r="R61" s="113">
        <v>7581.6377301175789</v>
      </c>
      <c r="S61" s="113">
        <v>7532.4042127008343</v>
      </c>
      <c r="T61" s="113">
        <v>7502.3379448894202</v>
      </c>
      <c r="U61" s="113">
        <v>7405.8618424229298</v>
      </c>
      <c r="V61" s="113">
        <v>7222.935351998929</v>
      </c>
      <c r="W61" s="113">
        <v>7148.3623148335691</v>
      </c>
      <c r="X61" s="129">
        <v>7046</v>
      </c>
      <c r="Y61" s="145">
        <v>6956</v>
      </c>
    </row>
    <row r="62" spans="1:25" x14ac:dyDescent="0.25">
      <c r="A62" s="43" t="s">
        <v>112</v>
      </c>
      <c r="B62" s="100">
        <v>8360</v>
      </c>
      <c r="C62" s="100">
        <v>8437</v>
      </c>
      <c r="D62" s="100">
        <v>8461</v>
      </c>
      <c r="E62" s="100">
        <v>8588</v>
      </c>
      <c r="F62" s="100">
        <v>8626</v>
      </c>
      <c r="G62" s="100">
        <v>8524</v>
      </c>
      <c r="H62" s="140">
        <v>8474.5594781694435</v>
      </c>
      <c r="I62" s="140">
        <v>8473.5774219228842</v>
      </c>
      <c r="J62" s="140">
        <v>8523.3418780962929</v>
      </c>
      <c r="K62" s="140">
        <v>8534.4691986501166</v>
      </c>
      <c r="L62" s="100">
        <v>8494</v>
      </c>
      <c r="M62" s="113">
        <v>8433.2399016304535</v>
      </c>
      <c r="N62" s="113">
        <v>8396.8015017339421</v>
      </c>
      <c r="O62" s="113">
        <v>8372.3347211127748</v>
      </c>
      <c r="P62" s="113">
        <v>8307.1179575016831</v>
      </c>
      <c r="Q62" s="113">
        <v>8234.09016771811</v>
      </c>
      <c r="R62" s="113">
        <v>8117.8448325615609</v>
      </c>
      <c r="S62" s="113">
        <v>7894.0516370624036</v>
      </c>
      <c r="T62" s="113">
        <v>7820.4642408565314</v>
      </c>
      <c r="U62" s="113">
        <v>7736.6522610335751</v>
      </c>
      <c r="V62" s="113">
        <v>7812.3716280980425</v>
      </c>
      <c r="W62" s="113">
        <v>7808.0108517608514</v>
      </c>
      <c r="X62" s="129">
        <v>7890</v>
      </c>
      <c r="Y62" s="145">
        <v>7886</v>
      </c>
    </row>
    <row r="63" spans="1:25" x14ac:dyDescent="0.25">
      <c r="A63" s="43" t="s">
        <v>113</v>
      </c>
      <c r="B63" s="100">
        <v>6953</v>
      </c>
      <c r="C63" s="100">
        <v>6984</v>
      </c>
      <c r="D63" s="100">
        <v>6954</v>
      </c>
      <c r="E63" s="100">
        <v>6877</v>
      </c>
      <c r="F63" s="100">
        <v>6858</v>
      </c>
      <c r="G63" s="100">
        <v>6810</v>
      </c>
      <c r="H63" s="140">
        <v>6800.1592301678456</v>
      </c>
      <c r="I63" s="140">
        <v>6755.033081323083</v>
      </c>
      <c r="J63" s="140">
        <v>6639.7051457973257</v>
      </c>
      <c r="K63" s="140">
        <v>6532.6791841790828</v>
      </c>
      <c r="L63" s="100">
        <v>6318</v>
      </c>
      <c r="M63" s="113">
        <v>6247.2766798812936</v>
      </c>
      <c r="N63" s="113">
        <v>6206.8332658658201</v>
      </c>
      <c r="O63" s="113">
        <v>6144.5016804956231</v>
      </c>
      <c r="P63" s="113">
        <v>6113.7050973198457</v>
      </c>
      <c r="Q63" s="113">
        <v>5995.5622656838268</v>
      </c>
      <c r="R63" s="113">
        <v>5912.8213898865515</v>
      </c>
      <c r="S63" s="113">
        <v>5891.8088718272948</v>
      </c>
      <c r="T63" s="113">
        <v>5860.6626356403049</v>
      </c>
      <c r="U63" s="113">
        <v>5838.6323247316677</v>
      </c>
      <c r="V63" s="113">
        <v>5837.0264235029672</v>
      </c>
      <c r="W63" s="113">
        <v>5843.5815347877688</v>
      </c>
      <c r="X63" s="129">
        <v>5879</v>
      </c>
      <c r="Y63" s="145">
        <v>5868</v>
      </c>
    </row>
    <row r="64" spans="1:25" x14ac:dyDescent="0.25">
      <c r="A64" s="43" t="s">
        <v>114</v>
      </c>
      <c r="B64" s="100">
        <v>5654</v>
      </c>
      <c r="C64" s="100">
        <v>5597</v>
      </c>
      <c r="D64" s="100">
        <v>5374</v>
      </c>
      <c r="E64" s="100">
        <v>5206</v>
      </c>
      <c r="F64" s="100">
        <v>4994</v>
      </c>
      <c r="G64" s="100">
        <v>4777</v>
      </c>
      <c r="H64" s="140">
        <v>4581.184737833436</v>
      </c>
      <c r="I64" s="140">
        <v>4291.9646223676509</v>
      </c>
      <c r="J64" s="140">
        <v>4188.672430174397</v>
      </c>
      <c r="K64" s="140">
        <v>3991.0511783686102</v>
      </c>
      <c r="L64" s="100">
        <v>3826</v>
      </c>
      <c r="M64" s="113">
        <v>3703.77827700323</v>
      </c>
      <c r="N64" s="113">
        <v>3640.3537217955054</v>
      </c>
      <c r="O64" s="113">
        <v>3597.7013095662228</v>
      </c>
      <c r="P64" s="113">
        <v>3586.9349185426549</v>
      </c>
      <c r="Q64" s="113">
        <v>3595.7863201333216</v>
      </c>
      <c r="R64" s="113">
        <v>3543.7246612031709</v>
      </c>
      <c r="S64" s="113">
        <v>3396.8390104576661</v>
      </c>
      <c r="T64" s="113">
        <v>3428.0778336835979</v>
      </c>
      <c r="U64" s="113">
        <v>3445.0608479504544</v>
      </c>
      <c r="V64" s="113">
        <v>3632.0529739675167</v>
      </c>
      <c r="W64" s="113">
        <v>3645.5547687767521</v>
      </c>
      <c r="X64" s="129">
        <v>3670</v>
      </c>
      <c r="Y64" s="145">
        <v>3663</v>
      </c>
    </row>
    <row r="65" spans="1:25" x14ac:dyDescent="0.25">
      <c r="A65" s="43" t="s">
        <v>115</v>
      </c>
      <c r="B65" s="100">
        <v>8451</v>
      </c>
      <c r="C65" s="100">
        <v>8527</v>
      </c>
      <c r="D65" s="100">
        <v>8614</v>
      </c>
      <c r="E65" s="100">
        <v>8694</v>
      </c>
      <c r="F65" s="100">
        <v>8666</v>
      </c>
      <c r="G65" s="100">
        <v>8547</v>
      </c>
      <c r="H65" s="140">
        <v>8356.0326466521728</v>
      </c>
      <c r="I65" s="140">
        <v>8104.1174458597498</v>
      </c>
      <c r="J65" s="140">
        <v>7960.3159654087967</v>
      </c>
      <c r="K65" s="140">
        <v>7864.724505753863</v>
      </c>
      <c r="L65" s="100">
        <v>7841</v>
      </c>
      <c r="M65" s="113">
        <v>7842.9417233920585</v>
      </c>
      <c r="N65" s="113">
        <v>4576.5869474614237</v>
      </c>
      <c r="O65" s="113">
        <v>3996.0072471863723</v>
      </c>
      <c r="P65" s="113">
        <v>7814.3202395825983</v>
      </c>
      <c r="Q65" s="113">
        <v>7792.6774788615385</v>
      </c>
      <c r="R65" s="113">
        <v>7797.1865519203275</v>
      </c>
      <c r="S65" s="113">
        <v>7878.0047757157217</v>
      </c>
      <c r="T65" s="113">
        <v>7898.7694946845804</v>
      </c>
      <c r="U65" s="113">
        <v>7883.970978441127</v>
      </c>
      <c r="V65" s="113">
        <v>7849.3081548340442</v>
      </c>
      <c r="W65" s="113">
        <v>7735.4279217641906</v>
      </c>
      <c r="X65" s="129">
        <v>7623</v>
      </c>
      <c r="Y65" s="145">
        <v>7548</v>
      </c>
    </row>
    <row r="66" spans="1:25" x14ac:dyDescent="0.25">
      <c r="A66" s="43" t="s">
        <v>116</v>
      </c>
      <c r="B66" s="100">
        <v>6612</v>
      </c>
      <c r="C66" s="100">
        <v>6599</v>
      </c>
      <c r="D66" s="100">
        <v>6500</v>
      </c>
      <c r="E66" s="100">
        <v>6315</v>
      </c>
      <c r="F66" s="100">
        <v>6037</v>
      </c>
      <c r="G66" s="100">
        <v>5799</v>
      </c>
      <c r="H66" s="140">
        <v>5624.2272254421168</v>
      </c>
      <c r="I66" s="140">
        <v>5475.0618652431585</v>
      </c>
      <c r="J66" s="140">
        <v>5313.8091513213067</v>
      </c>
      <c r="K66" s="140">
        <v>5192.8828756039857</v>
      </c>
      <c r="L66" s="100">
        <v>5093</v>
      </c>
      <c r="M66" s="113">
        <v>4584.1288971212862</v>
      </c>
      <c r="N66" s="113">
        <v>4500.9288714544591</v>
      </c>
      <c r="O66" s="113">
        <v>4409.7784883453269</v>
      </c>
      <c r="P66" s="113">
        <v>4379.1477135333471</v>
      </c>
      <c r="Q66" s="113">
        <v>4238.4940591112709</v>
      </c>
      <c r="R66" s="113">
        <v>4274.6571535390958</v>
      </c>
      <c r="S66" s="113">
        <v>4226.0479921363394</v>
      </c>
      <c r="T66" s="113">
        <v>4139.278912757427</v>
      </c>
      <c r="U66" s="113">
        <v>4063.1452578234903</v>
      </c>
      <c r="V66" s="113">
        <v>4712.8841470394982</v>
      </c>
      <c r="W66" s="113">
        <v>4722.2991593763372</v>
      </c>
      <c r="X66" s="129">
        <v>4736</v>
      </c>
      <c r="Y66" s="145">
        <v>4738</v>
      </c>
    </row>
    <row r="67" spans="1:25" x14ac:dyDescent="0.25">
      <c r="A67" s="43" t="s">
        <v>117</v>
      </c>
      <c r="B67" s="100">
        <v>11817</v>
      </c>
      <c r="C67" s="100">
        <v>11880</v>
      </c>
      <c r="D67" s="100">
        <v>11919</v>
      </c>
      <c r="E67" s="100">
        <v>11922</v>
      </c>
      <c r="F67" s="100">
        <v>11899</v>
      </c>
      <c r="G67" s="100">
        <v>12047</v>
      </c>
      <c r="H67" s="140">
        <v>12032.06694474351</v>
      </c>
      <c r="I67" s="140">
        <v>11173.756672367283</v>
      </c>
      <c r="J67" s="140">
        <v>11147.594547411252</v>
      </c>
      <c r="K67" s="140">
        <v>11170.451218754899</v>
      </c>
      <c r="L67" s="100">
        <v>11042</v>
      </c>
      <c r="M67" s="113">
        <v>10995.974879367621</v>
      </c>
      <c r="N67" s="113">
        <v>10885.173984511337</v>
      </c>
      <c r="O67" s="113">
        <v>10773.307910221787</v>
      </c>
      <c r="P67" s="113">
        <v>10814.08742366283</v>
      </c>
      <c r="Q67" s="113">
        <v>10584.597319654225</v>
      </c>
      <c r="R67" s="113">
        <v>10530.89694958815</v>
      </c>
      <c r="S67" s="113">
        <v>10501.140120852811</v>
      </c>
      <c r="T67" s="113">
        <v>10513.759677906059</v>
      </c>
      <c r="U67" s="113">
        <v>10514.926124071309</v>
      </c>
      <c r="V67" s="113">
        <v>10713.220491595703</v>
      </c>
      <c r="W67" s="113">
        <v>10746.917791530628</v>
      </c>
      <c r="X67" s="129">
        <v>10596</v>
      </c>
      <c r="Y67" s="145">
        <v>10482</v>
      </c>
    </row>
    <row r="68" spans="1:25" x14ac:dyDescent="0.25">
      <c r="A68" s="43" t="s">
        <v>118</v>
      </c>
      <c r="B68" s="100">
        <v>7673</v>
      </c>
      <c r="C68" s="100">
        <v>7677</v>
      </c>
      <c r="D68" s="100">
        <v>7594</v>
      </c>
      <c r="E68" s="100">
        <v>7578</v>
      </c>
      <c r="F68" s="100">
        <v>6723</v>
      </c>
      <c r="G68" s="100">
        <v>7142</v>
      </c>
      <c r="H68" s="140">
        <v>7051.8603528350131</v>
      </c>
      <c r="I68" s="140">
        <v>6971.4706449979285</v>
      </c>
      <c r="J68" s="140">
        <v>6853.8713929011374</v>
      </c>
      <c r="K68" s="140">
        <v>6774.3443272418162</v>
      </c>
      <c r="L68" s="100">
        <v>6724</v>
      </c>
      <c r="M68" s="113">
        <v>6570.6448853880847</v>
      </c>
      <c r="N68" s="113">
        <v>6517.1611485254789</v>
      </c>
      <c r="O68" s="113">
        <v>6380.3372692621588</v>
      </c>
      <c r="P68" s="113">
        <v>6319.0226807504223</v>
      </c>
      <c r="Q68" s="113">
        <v>6258.3061432400318</v>
      </c>
      <c r="R68" s="113">
        <v>6262.9239584946563</v>
      </c>
      <c r="S68" s="113">
        <v>6221.4649631762295</v>
      </c>
      <c r="T68" s="113">
        <v>6189.8595810289989</v>
      </c>
      <c r="U68" s="113">
        <v>6070.7239780087457</v>
      </c>
      <c r="V68" s="113">
        <v>5972.0845477572711</v>
      </c>
      <c r="W68" s="113">
        <v>5933.2976939243817</v>
      </c>
      <c r="X68" s="129">
        <v>5878</v>
      </c>
      <c r="Y68" s="145">
        <v>5806</v>
      </c>
    </row>
    <row r="69" spans="1:25" x14ac:dyDescent="0.25">
      <c r="A69" s="43" t="s">
        <v>119</v>
      </c>
      <c r="B69" s="100">
        <v>6899</v>
      </c>
      <c r="C69" s="100">
        <v>6954</v>
      </c>
      <c r="D69" s="100">
        <v>6948</v>
      </c>
      <c r="E69" s="100">
        <v>6932</v>
      </c>
      <c r="F69" s="100">
        <v>6949</v>
      </c>
      <c r="G69" s="100">
        <v>7034</v>
      </c>
      <c r="H69" s="140">
        <v>7044.2189865031514</v>
      </c>
      <c r="I69" s="140">
        <v>6968.4647718710066</v>
      </c>
      <c r="J69" s="140">
        <v>6973.5933268631716</v>
      </c>
      <c r="K69" s="140">
        <v>6912.9690217101215</v>
      </c>
      <c r="L69" s="100">
        <v>6862</v>
      </c>
      <c r="M69" s="113">
        <v>6808.6522000601881</v>
      </c>
      <c r="N69" s="113">
        <v>6771.1097851134846</v>
      </c>
      <c r="O69" s="113">
        <v>6279.5634998475989</v>
      </c>
      <c r="P69" s="113">
        <v>6128.2363699461212</v>
      </c>
      <c r="Q69" s="113">
        <v>5853.6235424809329</v>
      </c>
      <c r="R69" s="113">
        <v>5857.0449944709435</v>
      </c>
      <c r="S69" s="113">
        <v>6476.4929416664418</v>
      </c>
      <c r="T69" s="113">
        <v>6523.5425386755696</v>
      </c>
      <c r="U69" s="113">
        <v>6613.6156647252383</v>
      </c>
      <c r="V69" s="113">
        <v>6629.6550920469344</v>
      </c>
      <c r="W69" s="113">
        <v>6658.3363015355799</v>
      </c>
      <c r="X69" s="129">
        <v>6615</v>
      </c>
      <c r="Y69" s="145">
        <v>6593</v>
      </c>
    </row>
    <row r="70" spans="1:25" x14ac:dyDescent="0.25">
      <c r="A70" s="43" t="s">
        <v>120</v>
      </c>
      <c r="B70" s="100">
        <v>8054</v>
      </c>
      <c r="C70" s="100">
        <v>8102</v>
      </c>
      <c r="D70" s="100">
        <v>8159</v>
      </c>
      <c r="E70" s="100">
        <v>7957</v>
      </c>
      <c r="F70" s="100">
        <v>7855</v>
      </c>
      <c r="G70" s="100">
        <v>7539</v>
      </c>
      <c r="H70" s="140">
        <v>7311.4179522615123</v>
      </c>
      <c r="I70" s="140">
        <v>7186.0268360004002</v>
      </c>
      <c r="J70" s="140">
        <v>7089.6821536877032</v>
      </c>
      <c r="K70" s="140">
        <v>7145.5472294877809</v>
      </c>
      <c r="L70" s="100">
        <v>6814</v>
      </c>
      <c r="M70" s="113">
        <v>6793.8945174709852</v>
      </c>
      <c r="N70" s="113">
        <v>6802.8653261563513</v>
      </c>
      <c r="O70" s="113">
        <v>6736.1270306468359</v>
      </c>
      <c r="P70" s="113">
        <v>6646.8263662785967</v>
      </c>
      <c r="Q70" s="113">
        <v>6572.1364539607157</v>
      </c>
      <c r="R70" s="113">
        <v>6462.8921107559481</v>
      </c>
      <c r="S70" s="113">
        <v>5505.8530557644408</v>
      </c>
      <c r="T70" s="113">
        <v>5572.9059719942607</v>
      </c>
      <c r="U70" s="113">
        <v>5642.3485097790199</v>
      </c>
      <c r="V70" s="113">
        <v>6572.8431766606554</v>
      </c>
      <c r="W70" s="113">
        <v>6607.9106940511592</v>
      </c>
      <c r="X70" s="129">
        <v>6635</v>
      </c>
      <c r="Y70" s="145">
        <v>6641</v>
      </c>
    </row>
    <row r="71" spans="1:25" x14ac:dyDescent="0.25">
      <c r="A71" s="43" t="s">
        <v>121</v>
      </c>
      <c r="B71" s="100">
        <v>6816</v>
      </c>
      <c r="C71" s="100">
        <v>6748</v>
      </c>
      <c r="D71" s="100">
        <v>6694</v>
      </c>
      <c r="E71" s="100">
        <v>6688</v>
      </c>
      <c r="F71" s="100">
        <v>6592</v>
      </c>
      <c r="G71" s="100">
        <v>6413</v>
      </c>
      <c r="H71" s="140">
        <v>6257.4993687843871</v>
      </c>
      <c r="I71" s="140">
        <v>6120.5276226987289</v>
      </c>
      <c r="J71" s="140">
        <v>6091.0975681302543</v>
      </c>
      <c r="K71" s="140">
        <v>5967.8724335669112</v>
      </c>
      <c r="L71" s="100">
        <v>6016</v>
      </c>
      <c r="M71" s="113">
        <v>5973.6085522440426</v>
      </c>
      <c r="N71" s="113">
        <v>4953.095649834695</v>
      </c>
      <c r="O71" s="113">
        <v>5034.243055040125</v>
      </c>
      <c r="P71" s="113">
        <v>4957.9022222553021</v>
      </c>
      <c r="Q71" s="113">
        <v>4794.3250740879303</v>
      </c>
      <c r="R71" s="113">
        <v>4595.0035030298031</v>
      </c>
      <c r="S71" s="113">
        <v>4382.3626587984791</v>
      </c>
      <c r="T71" s="113">
        <v>4280.7645543836297</v>
      </c>
      <c r="U71" s="113">
        <v>4074.3018470822258</v>
      </c>
      <c r="V71" s="113">
        <v>5319.0014231193609</v>
      </c>
      <c r="W71" s="113">
        <v>5299.8062182086624</v>
      </c>
      <c r="X71" s="129">
        <v>5251</v>
      </c>
      <c r="Y71" s="145">
        <v>5198</v>
      </c>
    </row>
    <row r="72" spans="1:25" x14ac:dyDescent="0.25">
      <c r="A72" s="43" t="s">
        <v>122</v>
      </c>
      <c r="B72" s="100">
        <v>6996</v>
      </c>
      <c r="C72" s="100">
        <v>6977</v>
      </c>
      <c r="D72" s="100">
        <v>6932</v>
      </c>
      <c r="E72" s="100">
        <v>6903</v>
      </c>
      <c r="F72" s="100">
        <v>6803</v>
      </c>
      <c r="G72" s="100">
        <v>6796</v>
      </c>
      <c r="H72" s="140">
        <v>6746.943316658866</v>
      </c>
      <c r="I72" s="140">
        <v>6671.0953507807071</v>
      </c>
      <c r="J72" s="140">
        <v>6555.0018544012173</v>
      </c>
      <c r="K72" s="140">
        <v>6472.0438394373505</v>
      </c>
      <c r="L72" s="100">
        <v>6408</v>
      </c>
      <c r="M72" s="113">
        <v>6130.3834195984682</v>
      </c>
      <c r="N72" s="113">
        <v>6180.7592459136158</v>
      </c>
      <c r="O72" s="113">
        <v>6025.1762664667121</v>
      </c>
      <c r="P72" s="113">
        <v>5900.2941705617359</v>
      </c>
      <c r="Q72" s="113">
        <v>5823.763595663364</v>
      </c>
      <c r="R72" s="113">
        <v>5731.5249188788393</v>
      </c>
      <c r="S72" s="113">
        <v>5705.8448749926192</v>
      </c>
      <c r="T72" s="113">
        <v>5702.6943691659144</v>
      </c>
      <c r="U72" s="113">
        <v>5665.3023276084368</v>
      </c>
      <c r="V72" s="113">
        <v>5652.882927531914</v>
      </c>
      <c r="W72" s="113">
        <v>5705.0261372629993</v>
      </c>
      <c r="X72" s="129">
        <v>5732</v>
      </c>
      <c r="Y72" s="145">
        <v>5728</v>
      </c>
    </row>
    <row r="73" spans="1:25" x14ac:dyDescent="0.25">
      <c r="A73" s="43" t="s">
        <v>123</v>
      </c>
      <c r="B73" s="100">
        <v>7320</v>
      </c>
      <c r="C73" s="100">
        <v>7386</v>
      </c>
      <c r="D73" s="100">
        <v>7400</v>
      </c>
      <c r="E73" s="100">
        <v>7432</v>
      </c>
      <c r="F73" s="100">
        <v>7402</v>
      </c>
      <c r="G73" s="100">
        <v>7350</v>
      </c>
      <c r="H73" s="140">
        <v>7307.268797222142</v>
      </c>
      <c r="I73" s="140">
        <v>7301.6531468595222</v>
      </c>
      <c r="J73" s="140">
        <v>7310.444321505749</v>
      </c>
      <c r="K73" s="140">
        <v>7267.1813313318316</v>
      </c>
      <c r="L73" s="100">
        <v>7303</v>
      </c>
      <c r="M73" s="113">
        <v>7299.7176746887872</v>
      </c>
      <c r="N73" s="113">
        <v>7289.5143552066611</v>
      </c>
      <c r="O73" s="113">
        <v>7225.0820570875258</v>
      </c>
      <c r="P73" s="113">
        <v>7175.7742940727539</v>
      </c>
      <c r="Q73" s="113">
        <v>6682.5018472291567</v>
      </c>
      <c r="R73" s="113">
        <v>6591.0400518765937</v>
      </c>
      <c r="S73" s="113">
        <v>6314.3466098308236</v>
      </c>
      <c r="T73" s="113">
        <v>6304.7011376632763</v>
      </c>
      <c r="U73" s="113">
        <v>6283.0517562832156</v>
      </c>
      <c r="V73" s="113">
        <v>6970.7826501895888</v>
      </c>
      <c r="W73" s="113">
        <v>6962.504437084036</v>
      </c>
      <c r="X73" s="129">
        <v>6986</v>
      </c>
      <c r="Y73" s="145">
        <v>6888</v>
      </c>
    </row>
    <row r="74" spans="1:25" s="136" customFormat="1" ht="18" x14ac:dyDescent="0.25">
      <c r="A74" s="150" t="s">
        <v>191</v>
      </c>
      <c r="B74" s="99">
        <v>5453</v>
      </c>
      <c r="C74" s="99">
        <v>5423</v>
      </c>
      <c r="D74" s="99">
        <v>5419</v>
      </c>
      <c r="E74" s="139">
        <v>5319.9848590302463</v>
      </c>
      <c r="F74" s="139">
        <v>5412.8906103417949</v>
      </c>
      <c r="G74" s="99">
        <v>5292</v>
      </c>
      <c r="H74" s="139">
        <v>5253.733176781293</v>
      </c>
      <c r="I74" s="139">
        <v>5214.9672963084886</v>
      </c>
      <c r="J74" s="139">
        <v>5184.6038678306259</v>
      </c>
      <c r="K74" s="139">
        <v>5018.68846518808</v>
      </c>
      <c r="L74" s="99">
        <v>4976</v>
      </c>
      <c r="M74" s="141">
        <v>4902.1510148673278</v>
      </c>
      <c r="N74" s="141">
        <v>4824.3848294811496</v>
      </c>
      <c r="O74" s="141">
        <v>4772.1278594754867</v>
      </c>
      <c r="P74" s="141">
        <v>4685.5163420147755</v>
      </c>
      <c r="Q74" s="141">
        <v>4432.1724976430551</v>
      </c>
      <c r="R74" s="141">
        <v>4757.0513911514172</v>
      </c>
      <c r="S74" s="141">
        <v>4705.5147445564744</v>
      </c>
      <c r="T74" s="141">
        <v>4382.6951243453614</v>
      </c>
      <c r="U74" s="141">
        <v>4529.3662045491119</v>
      </c>
      <c r="V74" s="141">
        <v>4542.961593045572</v>
      </c>
      <c r="W74" s="141">
        <v>4436.6146807824471</v>
      </c>
      <c r="X74" s="108">
        <v>4379</v>
      </c>
      <c r="Y74" s="144">
        <v>4332</v>
      </c>
    </row>
    <row r="75" spans="1:25" x14ac:dyDescent="0.25">
      <c r="A75" s="43" t="s">
        <v>125</v>
      </c>
      <c r="B75" s="100">
        <v>9614</v>
      </c>
      <c r="C75" s="100">
        <v>9594</v>
      </c>
      <c r="D75" s="100">
        <v>9689</v>
      </c>
      <c r="E75" s="140">
        <v>9887.5877235988755</v>
      </c>
      <c r="F75" s="140">
        <v>10235.171437337733</v>
      </c>
      <c r="G75" s="100">
        <v>10040</v>
      </c>
      <c r="H75" s="140">
        <v>10097.02262416655</v>
      </c>
      <c r="I75" s="140">
        <v>10109.982536339823</v>
      </c>
      <c r="J75" s="140">
        <v>10091.744309215504</v>
      </c>
      <c r="K75" s="140">
        <v>10045.04754595383</v>
      </c>
      <c r="L75" s="100">
        <v>9984</v>
      </c>
      <c r="M75" s="113">
        <v>9981.0000873301815</v>
      </c>
      <c r="N75" s="113">
        <v>9991.0191451362989</v>
      </c>
      <c r="O75" s="113">
        <v>10078.407337986779</v>
      </c>
      <c r="P75" s="113">
        <v>9972.4841667366218</v>
      </c>
      <c r="Q75" s="113">
        <v>8032.8439396193971</v>
      </c>
      <c r="R75" s="113">
        <v>7667.2045666874401</v>
      </c>
      <c r="S75" s="113">
        <v>8453.3222867415425</v>
      </c>
      <c r="T75" s="113">
        <v>8540.952176503899</v>
      </c>
      <c r="U75" s="113">
        <v>8688.6937500000004</v>
      </c>
      <c r="V75" s="113">
        <v>9788.7777350750966</v>
      </c>
      <c r="W75" s="113">
        <v>9788.2814644479295</v>
      </c>
      <c r="X75" s="129">
        <v>9320</v>
      </c>
      <c r="Y75" s="145">
        <v>9231</v>
      </c>
    </row>
    <row r="76" spans="1:25" x14ac:dyDescent="0.25">
      <c r="A76" s="43" t="s">
        <v>126</v>
      </c>
      <c r="B76" s="100">
        <v>4846</v>
      </c>
      <c r="C76" s="100">
        <v>4777</v>
      </c>
      <c r="D76" s="100">
        <v>4819</v>
      </c>
      <c r="E76" s="140">
        <v>4701.1105811353436</v>
      </c>
      <c r="F76" s="140">
        <v>4786.564349308529</v>
      </c>
      <c r="G76" s="100">
        <v>4660</v>
      </c>
      <c r="H76" s="140">
        <v>4645.7875494246846</v>
      </c>
      <c r="I76" s="140">
        <v>4585.9299083311234</v>
      </c>
      <c r="J76" s="140">
        <v>4499.5812798119377</v>
      </c>
      <c r="K76" s="140">
        <v>4411.675415321256</v>
      </c>
      <c r="L76" s="100">
        <v>4302</v>
      </c>
      <c r="M76" s="113">
        <v>4200.8251191700801</v>
      </c>
      <c r="N76" s="113">
        <v>4103.6876759864972</v>
      </c>
      <c r="O76" s="113">
        <v>4012.9078758457135</v>
      </c>
      <c r="P76" s="113">
        <v>3915.7048048182673</v>
      </c>
      <c r="Q76" s="113">
        <v>3835.7852132413755</v>
      </c>
      <c r="R76" s="113">
        <v>3729.2094359205603</v>
      </c>
      <c r="S76" s="113">
        <v>3772.6562342839666</v>
      </c>
      <c r="T76" s="113">
        <v>3758.25796980206</v>
      </c>
      <c r="U76" s="113">
        <v>3737.8038424844922</v>
      </c>
      <c r="V76" s="113">
        <v>3727.3169370460246</v>
      </c>
      <c r="W76" s="113">
        <v>3707.7302271670251</v>
      </c>
      <c r="X76" s="129">
        <v>3679</v>
      </c>
      <c r="Y76" s="145">
        <v>3656</v>
      </c>
    </row>
    <row r="77" spans="1:25" x14ac:dyDescent="0.25">
      <c r="A77" s="43" t="s">
        <v>127</v>
      </c>
      <c r="B77" s="100">
        <v>4543</v>
      </c>
      <c r="C77" s="100">
        <v>4564</v>
      </c>
      <c r="D77" s="100">
        <v>4568</v>
      </c>
      <c r="E77" s="100">
        <v>4500</v>
      </c>
      <c r="F77" s="140">
        <v>4502.3122630071066</v>
      </c>
      <c r="G77" s="100">
        <v>4377</v>
      </c>
      <c r="H77" s="140">
        <v>4261.1723235687077</v>
      </c>
      <c r="I77" s="140">
        <v>4267.9037184513209</v>
      </c>
      <c r="J77" s="140">
        <v>4357.0654122959904</v>
      </c>
      <c r="K77" s="140">
        <v>3964.9904773743301</v>
      </c>
      <c r="L77" s="100">
        <v>4029</v>
      </c>
      <c r="M77" s="113">
        <v>4054.3550805661735</v>
      </c>
      <c r="N77" s="113">
        <v>4051.3052257978597</v>
      </c>
      <c r="O77" s="113">
        <v>4094.0835182213355</v>
      </c>
      <c r="P77" s="113">
        <v>4144.3624145733811</v>
      </c>
      <c r="Q77" s="113">
        <v>4041.4911581807633</v>
      </c>
      <c r="R77" s="113">
        <v>5427.1169740494861</v>
      </c>
      <c r="S77" s="113">
        <v>5178.1275221953192</v>
      </c>
      <c r="T77" s="113">
        <v>4117.1767253600619</v>
      </c>
      <c r="U77" s="113">
        <v>4629.621433497101</v>
      </c>
      <c r="V77" s="113">
        <v>4379.5622360646348</v>
      </c>
      <c r="W77" s="113">
        <v>4117.4103157553172</v>
      </c>
      <c r="X77" s="129">
        <v>4115</v>
      </c>
      <c r="Y77" s="145">
        <v>4066</v>
      </c>
    </row>
    <row r="78" spans="1:25" x14ac:dyDescent="0.25">
      <c r="A78" s="48" t="s">
        <v>79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Y78" s="146"/>
    </row>
    <row r="79" spans="1:25" ht="19.5" x14ac:dyDescent="0.25">
      <c r="A79" s="46" t="s">
        <v>128</v>
      </c>
      <c r="B79" s="140">
        <v>3859.8629642985934</v>
      </c>
      <c r="C79" s="140">
        <v>3850.3290637605264</v>
      </c>
      <c r="D79" s="140">
        <v>3856.6112540863874</v>
      </c>
      <c r="E79" s="140">
        <v>2869.2345107568349</v>
      </c>
      <c r="F79" s="140">
        <v>2864.2710885149304</v>
      </c>
      <c r="G79" s="100">
        <v>2852</v>
      </c>
      <c r="H79" s="140">
        <v>2796.233429230715</v>
      </c>
      <c r="I79" s="140">
        <v>2745.7954454011424</v>
      </c>
      <c r="J79" s="140">
        <v>2859.6328305366083</v>
      </c>
      <c r="K79" s="140">
        <v>3128.2942266151817</v>
      </c>
      <c r="L79" s="100">
        <v>2929</v>
      </c>
      <c r="M79" s="113">
        <v>2933.2715388303559</v>
      </c>
      <c r="N79" s="113">
        <v>2964.1511634872145</v>
      </c>
      <c r="O79" s="113">
        <v>3009.9596066649005</v>
      </c>
      <c r="P79" s="113">
        <v>3063.2800647439817</v>
      </c>
      <c r="Q79" s="113">
        <v>2825.8281387963134</v>
      </c>
      <c r="R79" s="113">
        <v>2841.7215248704642</v>
      </c>
      <c r="S79" s="113">
        <v>2845.4062488345539</v>
      </c>
      <c r="T79" s="113">
        <v>2943.6519996101065</v>
      </c>
      <c r="U79" s="113">
        <v>2930.2735124133287</v>
      </c>
      <c r="V79" s="113">
        <v>3155.0186609131306</v>
      </c>
      <c r="W79" s="113">
        <v>3124.8258948290982</v>
      </c>
      <c r="X79" s="129">
        <v>3109</v>
      </c>
      <c r="Y79" s="145">
        <v>3069</v>
      </c>
    </row>
    <row r="80" spans="1:25" ht="19.5" x14ac:dyDescent="0.25">
      <c r="A80" s="46" t="s">
        <v>204</v>
      </c>
      <c r="B80" s="100">
        <v>2864</v>
      </c>
      <c r="C80" s="100">
        <v>2856</v>
      </c>
      <c r="D80" s="100">
        <v>2826</v>
      </c>
      <c r="E80" s="140">
        <v>2842.0893968045161</v>
      </c>
      <c r="F80" s="140">
        <v>2806.5358029153817</v>
      </c>
      <c r="G80" s="100">
        <v>2828</v>
      </c>
      <c r="H80" s="140">
        <v>2804.3541191784839</v>
      </c>
      <c r="I80" s="140">
        <v>2755.4521652175908</v>
      </c>
      <c r="J80" s="140">
        <v>2806.1480096220403</v>
      </c>
      <c r="K80" s="140">
        <v>2754.5641344600026</v>
      </c>
      <c r="L80" s="100">
        <v>2914</v>
      </c>
      <c r="M80" s="113">
        <v>2989.2207972556571</v>
      </c>
      <c r="N80" s="113">
        <v>3009.9848532790124</v>
      </c>
      <c r="O80" s="113">
        <v>3057.0625159769365</v>
      </c>
      <c r="P80" s="113">
        <v>3165.5477783437404</v>
      </c>
      <c r="Q80" s="113">
        <v>3226.1990869284555</v>
      </c>
      <c r="R80" s="113">
        <v>3263.8864497597947</v>
      </c>
      <c r="S80" s="113">
        <v>3312.9547766215474</v>
      </c>
      <c r="T80" s="113">
        <v>3291.5349758942243</v>
      </c>
      <c r="U80" s="113">
        <v>3301.8773967392581</v>
      </c>
      <c r="V80" s="113">
        <v>3110.8464235734391</v>
      </c>
      <c r="W80" s="113">
        <v>2733.710322272731</v>
      </c>
      <c r="X80" s="129">
        <v>2702</v>
      </c>
      <c r="Y80" s="145">
        <v>2658</v>
      </c>
    </row>
    <row r="81" spans="1:25" ht="24" customHeight="1" x14ac:dyDescent="0.25">
      <c r="A81" s="46" t="s">
        <v>182</v>
      </c>
      <c r="B81" s="140">
        <v>5865.2093367914058</v>
      </c>
      <c r="C81" s="140">
        <v>5962.8547891859507</v>
      </c>
      <c r="D81" s="140">
        <v>6009.3155031731649</v>
      </c>
      <c r="E81" s="140">
        <v>6817.4281922888867</v>
      </c>
      <c r="F81" s="140">
        <v>6993.8058589681614</v>
      </c>
      <c r="G81" s="140">
        <v>6700.3246850005316</v>
      </c>
      <c r="H81" s="140">
        <v>6491.1072617603468</v>
      </c>
      <c r="I81" s="140">
        <v>6596.0748239068544</v>
      </c>
      <c r="J81" s="140">
        <v>6670.3186100366265</v>
      </c>
      <c r="K81" s="140">
        <v>5395.3107470047216</v>
      </c>
      <c r="L81" s="140">
        <v>5723.314219859054</v>
      </c>
      <c r="M81" s="113">
        <v>5751.8382823909196</v>
      </c>
      <c r="N81" s="113">
        <v>5687.2034514768775</v>
      </c>
      <c r="O81" s="113">
        <v>5698.2528393118191</v>
      </c>
      <c r="P81" s="113">
        <v>5706.2415482704746</v>
      </c>
      <c r="Q81" s="113">
        <v>5668.396055261006</v>
      </c>
      <c r="R81" s="113">
        <v>9002.4438733066308</v>
      </c>
      <c r="S81" s="113">
        <v>8334.1417817829315</v>
      </c>
      <c r="T81" s="113">
        <v>5649.7328695486713</v>
      </c>
      <c r="U81" s="113">
        <v>6871.2347871467227</v>
      </c>
      <c r="V81" s="113">
        <v>6094.0458259249053</v>
      </c>
      <c r="W81" s="113">
        <v>5620.1899078538845</v>
      </c>
      <c r="X81" s="129">
        <v>5647</v>
      </c>
      <c r="Y81" s="145">
        <v>5600</v>
      </c>
    </row>
    <row r="82" spans="1:25" x14ac:dyDescent="0.25">
      <c r="A82" s="43" t="s">
        <v>132</v>
      </c>
      <c r="B82" s="100">
        <v>5822</v>
      </c>
      <c r="C82" s="100">
        <v>5814</v>
      </c>
      <c r="D82" s="100">
        <v>5734</v>
      </c>
      <c r="E82" s="140">
        <v>5609.8674131842681</v>
      </c>
      <c r="F82" s="140">
        <v>5699.6369346886195</v>
      </c>
      <c r="G82" s="100">
        <v>5634</v>
      </c>
      <c r="H82" s="140">
        <v>5634.854387339029</v>
      </c>
      <c r="I82" s="140">
        <v>5586.8002334131625</v>
      </c>
      <c r="J82" s="140">
        <v>5525.8236534627858</v>
      </c>
      <c r="K82" s="140">
        <v>5466.2679094656869</v>
      </c>
      <c r="L82" s="100">
        <v>5427</v>
      </c>
      <c r="M82" s="113">
        <v>5309.886568488464</v>
      </c>
      <c r="N82" s="113">
        <v>5192.1967452968902</v>
      </c>
      <c r="O82" s="113">
        <v>5082.1077708178518</v>
      </c>
      <c r="P82" s="113">
        <v>4896.475824444402</v>
      </c>
      <c r="Q82" s="113">
        <v>4703.1299346942733</v>
      </c>
      <c r="R82" s="113">
        <v>4630.7919396736979</v>
      </c>
      <c r="S82" s="113">
        <v>4474.8729490946553</v>
      </c>
      <c r="T82" s="113">
        <v>4473.776796329922</v>
      </c>
      <c r="U82" s="113">
        <v>4444.6058853273871</v>
      </c>
      <c r="V82" s="113">
        <v>4538.0931649978229</v>
      </c>
      <c r="W82" s="113">
        <v>4493.9822700549112</v>
      </c>
      <c r="X82" s="129">
        <v>4444</v>
      </c>
      <c r="Y82" s="145">
        <v>4393</v>
      </c>
    </row>
    <row r="83" spans="1:25" s="136" customFormat="1" ht="18" x14ac:dyDescent="0.25">
      <c r="A83" s="150" t="s">
        <v>238</v>
      </c>
      <c r="B83" s="139">
        <v>6526.8433458903355</v>
      </c>
      <c r="C83" s="139">
        <v>6493.80038057619</v>
      </c>
      <c r="D83" s="139">
        <v>6459</v>
      </c>
      <c r="E83" s="139">
        <v>6258.2950623121869</v>
      </c>
      <c r="F83" s="139">
        <v>6382.0898372791489</v>
      </c>
      <c r="G83" s="139">
        <v>6380.4847084393314</v>
      </c>
      <c r="H83" s="139">
        <v>6301.2438448360517</v>
      </c>
      <c r="I83" s="139">
        <v>6357.6071750684432</v>
      </c>
      <c r="J83" s="139">
        <v>6352.5976199008564</v>
      </c>
      <c r="K83" s="139">
        <v>6363.1139396775243</v>
      </c>
      <c r="L83" s="139">
        <v>6404.1264728575452</v>
      </c>
      <c r="M83" s="141">
        <v>5779.5954256190389</v>
      </c>
      <c r="N83" s="141">
        <v>5681.2506225696516</v>
      </c>
      <c r="O83" s="141">
        <v>5504.7044010290074</v>
      </c>
      <c r="P83" s="141">
        <v>5389.0808907010414</v>
      </c>
      <c r="Q83" s="141">
        <v>5343.074630814338</v>
      </c>
      <c r="R83" s="141">
        <v>5301.1505488646171</v>
      </c>
      <c r="S83" s="141">
        <v>4987.1913880682505</v>
      </c>
      <c r="T83" s="141">
        <v>4897.6497709183077</v>
      </c>
      <c r="U83" s="141">
        <v>4869.8163924858263</v>
      </c>
      <c r="V83" s="141">
        <v>5606.4891729159517</v>
      </c>
      <c r="W83" s="141">
        <v>5553.2211078305245</v>
      </c>
      <c r="X83" s="108">
        <v>5501</v>
      </c>
      <c r="Y83" s="144">
        <v>5433</v>
      </c>
    </row>
    <row r="84" spans="1:25" x14ac:dyDescent="0.25">
      <c r="A84" s="43" t="s">
        <v>134</v>
      </c>
      <c r="B84" s="100">
        <v>8642</v>
      </c>
      <c r="C84" s="100">
        <v>8643</v>
      </c>
      <c r="D84" s="100">
        <v>8704</v>
      </c>
      <c r="E84" s="140">
        <v>8877.2825330378</v>
      </c>
      <c r="F84" s="140">
        <v>8800.3439873871284</v>
      </c>
      <c r="G84" s="100">
        <v>8795</v>
      </c>
      <c r="H84" s="140">
        <v>8775.2795622174635</v>
      </c>
      <c r="I84" s="140">
        <v>8649.6691741168142</v>
      </c>
      <c r="J84" s="140">
        <v>8570.0117740745627</v>
      </c>
      <c r="K84" s="140">
        <v>8521.174763615827</v>
      </c>
      <c r="L84" s="100">
        <v>8467</v>
      </c>
      <c r="M84" s="113">
        <v>8491.1708984327943</v>
      </c>
      <c r="N84" s="113">
        <v>8376.1405799257936</v>
      </c>
      <c r="O84" s="113">
        <v>8175.499815460128</v>
      </c>
      <c r="P84" s="113">
        <v>8148.1905415975134</v>
      </c>
      <c r="Q84" s="113">
        <v>7034.000656695679</v>
      </c>
      <c r="R84" s="113">
        <v>6436.8068851775324</v>
      </c>
      <c r="S84" s="113">
        <v>7409.9821409115239</v>
      </c>
      <c r="T84" s="113">
        <v>7288.6792452830186</v>
      </c>
      <c r="U84" s="113">
        <v>7220.7578331669129</v>
      </c>
      <c r="V84" s="113">
        <v>7075.9244875535178</v>
      </c>
      <c r="W84" s="113">
        <v>7104.3224166065793</v>
      </c>
      <c r="X84" s="129">
        <v>6929</v>
      </c>
      <c r="Y84" s="145">
        <v>6933</v>
      </c>
    </row>
    <row r="85" spans="1:25" x14ac:dyDescent="0.25">
      <c r="A85" s="43" t="s">
        <v>135</v>
      </c>
      <c r="B85" s="100">
        <v>9339</v>
      </c>
      <c r="C85" s="100">
        <v>9360</v>
      </c>
      <c r="D85" s="100">
        <v>9351</v>
      </c>
      <c r="E85" s="140">
        <v>9384.4378059857627</v>
      </c>
      <c r="F85" s="140">
        <v>9427.229614623142</v>
      </c>
      <c r="G85" s="100">
        <v>9391</v>
      </c>
      <c r="H85" s="140">
        <v>9435.6009617769723</v>
      </c>
      <c r="I85" s="140">
        <v>9365.0401767050807</v>
      </c>
      <c r="J85" s="140">
        <v>9307.5144281474968</v>
      </c>
      <c r="K85" s="140">
        <v>9315.8012904989209</v>
      </c>
      <c r="L85" s="100">
        <v>9343</v>
      </c>
      <c r="M85" s="113">
        <v>9352.7384762452257</v>
      </c>
      <c r="N85" s="113">
        <v>9351.1811023622049</v>
      </c>
      <c r="O85" s="113">
        <v>9392.5247092604968</v>
      </c>
      <c r="P85" s="113">
        <v>9415.7299091699624</v>
      </c>
      <c r="Q85" s="113">
        <v>9420.4593454673832</v>
      </c>
      <c r="R85" s="113">
        <v>9374.2841717301271</v>
      </c>
      <c r="S85" s="113">
        <v>9306.0134427940266</v>
      </c>
      <c r="T85" s="113">
        <v>9241.7918574736705</v>
      </c>
      <c r="U85" s="113">
        <v>9134.4670975091722</v>
      </c>
      <c r="V85" s="113">
        <v>9009.5378216730005</v>
      </c>
      <c r="W85" s="113">
        <v>8838.3856107491138</v>
      </c>
      <c r="X85" s="129">
        <v>8758</v>
      </c>
      <c r="Y85" s="145">
        <v>8732</v>
      </c>
    </row>
    <row r="86" spans="1:25" x14ac:dyDescent="0.25">
      <c r="A86" s="43" t="s">
        <v>136</v>
      </c>
      <c r="B86" s="100">
        <v>6464</v>
      </c>
      <c r="C86" s="100">
        <v>6533</v>
      </c>
      <c r="D86" s="100">
        <v>6513</v>
      </c>
      <c r="E86" s="140">
        <v>6485.4436715711081</v>
      </c>
      <c r="F86" s="140">
        <v>6575.7203428424855</v>
      </c>
      <c r="G86" s="100">
        <v>6563</v>
      </c>
      <c r="H86" s="140">
        <v>6540.3848326241678</v>
      </c>
      <c r="I86" s="140">
        <v>6551.6546930494051</v>
      </c>
      <c r="J86" s="140">
        <v>6528.8207357381634</v>
      </c>
      <c r="K86" s="140">
        <v>6529.3136038472867</v>
      </c>
      <c r="L86" s="100">
        <v>6523</v>
      </c>
      <c r="M86" s="113">
        <v>6432.5047140399502</v>
      </c>
      <c r="N86" s="113">
        <v>6435.3729005373725</v>
      </c>
      <c r="O86" s="113">
        <v>6391.1290322580644</v>
      </c>
      <c r="P86" s="113">
        <v>6062.8175777542019</v>
      </c>
      <c r="Q86" s="113">
        <v>6132.1966210398177</v>
      </c>
      <c r="R86" s="113">
        <v>6118.6099596969034</v>
      </c>
      <c r="S86" s="113">
        <v>6019.9006907983585</v>
      </c>
      <c r="T86" s="113">
        <v>5969.5201037613488</v>
      </c>
      <c r="U86" s="113">
        <v>5916.9547987224969</v>
      </c>
      <c r="V86" s="113">
        <v>5877.5160902995813</v>
      </c>
      <c r="W86" s="113">
        <v>5861.1976254624869</v>
      </c>
      <c r="X86" s="129">
        <v>5803</v>
      </c>
      <c r="Y86" s="145">
        <v>5661</v>
      </c>
    </row>
    <row r="87" spans="1:25" x14ac:dyDescent="0.25">
      <c r="A87" s="43" t="s">
        <v>137</v>
      </c>
      <c r="B87" s="100">
        <v>5961</v>
      </c>
      <c r="C87" s="100">
        <v>6007</v>
      </c>
      <c r="D87" s="100">
        <v>5971</v>
      </c>
      <c r="E87" s="140">
        <v>5960.2011985286081</v>
      </c>
      <c r="F87" s="140">
        <v>6090.5006241558149</v>
      </c>
      <c r="G87" s="100">
        <v>6024</v>
      </c>
      <c r="H87" s="140">
        <v>6031.425493646645</v>
      </c>
      <c r="I87" s="140">
        <v>6057.5596454795386</v>
      </c>
      <c r="J87" s="140">
        <v>6156.4633381305584</v>
      </c>
      <c r="K87" s="140">
        <v>6176.532902193343</v>
      </c>
      <c r="L87" s="100">
        <v>6162</v>
      </c>
      <c r="M87" s="113">
        <v>5409.8905784663302</v>
      </c>
      <c r="N87" s="113">
        <v>5174.4674051085376</v>
      </c>
      <c r="O87" s="113">
        <v>5192.2874797630047</v>
      </c>
      <c r="P87" s="113">
        <v>5236.0727288865519</v>
      </c>
      <c r="Q87" s="113">
        <v>5499.0763540176986</v>
      </c>
      <c r="R87" s="113">
        <v>5600.9795077804101</v>
      </c>
      <c r="S87" s="113">
        <v>3647.529528911617</v>
      </c>
      <c r="T87" s="113">
        <v>2324.6950352340527</v>
      </c>
      <c r="U87" s="113">
        <v>2046.7956076091252</v>
      </c>
      <c r="V87" s="113">
        <v>6046.7207811010185</v>
      </c>
      <c r="W87" s="113">
        <v>6064.5644502935584</v>
      </c>
      <c r="X87" s="129">
        <v>6081</v>
      </c>
      <c r="Y87" s="145">
        <v>6028</v>
      </c>
    </row>
    <row r="88" spans="1:25" x14ac:dyDescent="0.25">
      <c r="A88" s="43" t="s">
        <v>138</v>
      </c>
      <c r="B88" s="100">
        <v>7570</v>
      </c>
      <c r="C88" s="100">
        <v>7574</v>
      </c>
      <c r="D88" s="100">
        <v>7566</v>
      </c>
      <c r="E88" s="140">
        <v>7123.2730937735014</v>
      </c>
      <c r="F88" s="140">
        <v>7337.0791163122467</v>
      </c>
      <c r="G88" s="100">
        <v>7356</v>
      </c>
      <c r="H88" s="140">
        <v>7225.2440320865944</v>
      </c>
      <c r="I88" s="140">
        <v>7526.2890934937559</v>
      </c>
      <c r="J88" s="140">
        <v>7528.1005976507013</v>
      </c>
      <c r="K88" s="140">
        <v>7517.6023896748657</v>
      </c>
      <c r="L88" s="100">
        <v>7461</v>
      </c>
      <c r="M88" s="113">
        <v>7436.083670748525</v>
      </c>
      <c r="N88" s="113">
        <v>7409.0683870623379</v>
      </c>
      <c r="O88" s="113">
        <v>7380.9763180433711</v>
      </c>
      <c r="P88" s="113">
        <v>7306.8278602785222</v>
      </c>
      <c r="Q88" s="113">
        <v>7221.8342595651375</v>
      </c>
      <c r="R88" s="113">
        <v>7138.2967786392956</v>
      </c>
      <c r="S88" s="113">
        <v>7040.5677598145367</v>
      </c>
      <c r="T88" s="113">
        <v>6972.5728702452388</v>
      </c>
      <c r="U88" s="113">
        <v>6869.4176346062777</v>
      </c>
      <c r="V88" s="113">
        <v>6773.2748925983806</v>
      </c>
      <c r="W88" s="113">
        <v>6606.1615515875992</v>
      </c>
      <c r="X88" s="129">
        <v>6508</v>
      </c>
      <c r="Y88" s="145">
        <v>6333</v>
      </c>
    </row>
    <row r="89" spans="1:25" x14ac:dyDescent="0.25">
      <c r="A89" s="43" t="s">
        <v>139</v>
      </c>
      <c r="B89" s="100">
        <v>6132</v>
      </c>
      <c r="C89" s="100">
        <v>5982</v>
      </c>
      <c r="D89" s="100">
        <v>5997</v>
      </c>
      <c r="E89" s="140">
        <v>5255.1896369467831</v>
      </c>
      <c r="F89" s="140">
        <v>5417.1618966118349</v>
      </c>
      <c r="G89" s="100">
        <v>5844</v>
      </c>
      <c r="H89" s="140">
        <v>5729.6698566862151</v>
      </c>
      <c r="I89" s="140">
        <v>5659.0345400564465</v>
      </c>
      <c r="J89" s="140">
        <v>5591.0479449508985</v>
      </c>
      <c r="K89" s="140">
        <v>5550.9342560270052</v>
      </c>
      <c r="L89" s="100">
        <v>5503</v>
      </c>
      <c r="M89" s="113">
        <v>4044.0945115677573</v>
      </c>
      <c r="N89" s="113">
        <v>3883.9647542187809</v>
      </c>
      <c r="O89" s="113">
        <v>3482.324298727905</v>
      </c>
      <c r="P89" s="113">
        <v>3299.1744700039508</v>
      </c>
      <c r="Q89" s="113">
        <v>3207.8441356299854</v>
      </c>
      <c r="R89" s="113">
        <v>3153.7304356441146</v>
      </c>
      <c r="S89" s="113">
        <v>2748.7597691407891</v>
      </c>
      <c r="T89" s="113">
        <v>3202.0406617165304</v>
      </c>
      <c r="U89" s="113">
        <v>3169.7442535714613</v>
      </c>
      <c r="V89" s="113">
        <v>4785.6847333140395</v>
      </c>
      <c r="W89" s="113">
        <v>4698.5665428503371</v>
      </c>
      <c r="X89" s="129">
        <v>4640</v>
      </c>
      <c r="Y89" s="145">
        <v>4597</v>
      </c>
    </row>
    <row r="90" spans="1:25" x14ac:dyDescent="0.25">
      <c r="A90" s="43" t="s">
        <v>140</v>
      </c>
      <c r="B90" s="100">
        <v>5734</v>
      </c>
      <c r="C90" s="100">
        <v>5680</v>
      </c>
      <c r="D90" s="100">
        <v>5610</v>
      </c>
      <c r="E90" s="140">
        <v>5456.4909393610642</v>
      </c>
      <c r="F90" s="140">
        <v>5662.3753998905031</v>
      </c>
      <c r="G90" s="100">
        <v>5487</v>
      </c>
      <c r="H90" s="140">
        <v>5407.5396294112088</v>
      </c>
      <c r="I90" s="140">
        <v>5662.0007474199083</v>
      </c>
      <c r="J90" s="140">
        <v>5778.2137606173264</v>
      </c>
      <c r="K90" s="140">
        <v>5997.6328578373177</v>
      </c>
      <c r="L90" s="100">
        <v>6263</v>
      </c>
      <c r="M90" s="113">
        <v>5880.505443390377</v>
      </c>
      <c r="N90" s="113">
        <v>5894.388576583573</v>
      </c>
      <c r="O90" s="113">
        <v>5866.1731764095839</v>
      </c>
      <c r="P90" s="113">
        <v>5548.5656602491799</v>
      </c>
      <c r="Q90" s="113">
        <v>5410.3758069916421</v>
      </c>
      <c r="R90" s="113">
        <v>5261.314228444453</v>
      </c>
      <c r="S90" s="113">
        <v>5201.4231617339201</v>
      </c>
      <c r="T90" s="113">
        <v>5059.9616853924999</v>
      </c>
      <c r="U90" s="113">
        <v>5124.4441859384751</v>
      </c>
      <c r="V90" s="113">
        <v>5094.8190288639344</v>
      </c>
      <c r="W90" s="113">
        <v>5058.4082718720929</v>
      </c>
      <c r="X90" s="129">
        <v>5015</v>
      </c>
      <c r="Y90" s="145">
        <v>4961</v>
      </c>
    </row>
    <row r="91" spans="1:25" x14ac:dyDescent="0.25">
      <c r="A91" s="43" t="s">
        <v>141</v>
      </c>
      <c r="B91" s="100">
        <v>6207</v>
      </c>
      <c r="C91" s="100">
        <v>6172</v>
      </c>
      <c r="D91" s="100">
        <v>6181</v>
      </c>
      <c r="E91" s="140">
        <v>5973.4009434756017</v>
      </c>
      <c r="F91" s="140">
        <v>6118.1687512003082</v>
      </c>
      <c r="G91" s="100">
        <v>5868</v>
      </c>
      <c r="H91" s="140">
        <v>5778.516505206454</v>
      </c>
      <c r="I91" s="140">
        <v>5721.6920249424184</v>
      </c>
      <c r="J91" s="140">
        <v>5634.286085325999</v>
      </c>
      <c r="K91" s="140">
        <v>5571.3869207700345</v>
      </c>
      <c r="L91" s="100">
        <v>5675</v>
      </c>
      <c r="M91" s="113">
        <v>4132.0502123800516</v>
      </c>
      <c r="N91" s="113">
        <v>4030.4211245397737</v>
      </c>
      <c r="O91" s="113">
        <v>3596.0015834589212</v>
      </c>
      <c r="P91" s="113">
        <v>3601.9114862437573</v>
      </c>
      <c r="Q91" s="113">
        <v>3521.55528134718</v>
      </c>
      <c r="R91" s="113">
        <v>3536.3570614872847</v>
      </c>
      <c r="S91" s="113">
        <v>3674.4382743851975</v>
      </c>
      <c r="T91" s="113">
        <v>4026.3669800628695</v>
      </c>
      <c r="U91" s="113">
        <v>4111.51708726982</v>
      </c>
      <c r="V91" s="113">
        <v>4119.8392819088267</v>
      </c>
      <c r="W91" s="113">
        <v>4061.5551358145076</v>
      </c>
      <c r="X91" s="129">
        <v>3969</v>
      </c>
      <c r="Y91" s="145">
        <v>3889</v>
      </c>
    </row>
    <row r="92" spans="1:25" x14ac:dyDescent="0.25">
      <c r="A92" s="43" t="s">
        <v>142</v>
      </c>
      <c r="B92" s="100">
        <v>7654</v>
      </c>
      <c r="C92" s="100">
        <v>7604</v>
      </c>
      <c r="D92" s="100">
        <v>7583</v>
      </c>
      <c r="E92" s="140">
        <v>7551.5566747095709</v>
      </c>
      <c r="F92" s="140">
        <v>7667.695299767809</v>
      </c>
      <c r="G92" s="100">
        <v>7564</v>
      </c>
      <c r="H92" s="140">
        <v>7499.5632167612948</v>
      </c>
      <c r="I92" s="140">
        <v>7502.0192746665061</v>
      </c>
      <c r="J92" s="140">
        <v>7457.0361158233873</v>
      </c>
      <c r="K92" s="140">
        <v>7419.8847269510607</v>
      </c>
      <c r="L92" s="100">
        <v>7470</v>
      </c>
      <c r="M92" s="113">
        <v>7489.6527176732043</v>
      </c>
      <c r="N92" s="113">
        <v>7438.819797695568</v>
      </c>
      <c r="O92" s="113">
        <v>7274.4306885244578</v>
      </c>
      <c r="P92" s="113">
        <v>7131.8346700220254</v>
      </c>
      <c r="Q92" s="113">
        <v>6987.1186878746848</v>
      </c>
      <c r="R92" s="113">
        <v>6960.7388789792376</v>
      </c>
      <c r="S92" s="113">
        <v>6973.5169791539547</v>
      </c>
      <c r="T92" s="113">
        <v>6996.3906236272487</v>
      </c>
      <c r="U92" s="113">
        <v>6977.326489411832</v>
      </c>
      <c r="V92" s="113">
        <v>6989.491125999466</v>
      </c>
      <c r="W92" s="113">
        <v>7026.8479646909564</v>
      </c>
      <c r="X92" s="129">
        <v>7014</v>
      </c>
      <c r="Y92" s="145">
        <v>7002</v>
      </c>
    </row>
    <row r="93" spans="1:25" x14ac:dyDescent="0.25">
      <c r="A93" s="43" t="s">
        <v>143</v>
      </c>
      <c r="B93" s="100">
        <v>5538</v>
      </c>
      <c r="C93" s="100">
        <v>5515</v>
      </c>
      <c r="D93" s="100">
        <v>5207</v>
      </c>
      <c r="E93" s="140">
        <v>5859.4328061413253</v>
      </c>
      <c r="F93" s="140">
        <v>5423.6152645192369</v>
      </c>
      <c r="G93" s="100">
        <v>5810</v>
      </c>
      <c r="H93" s="140">
        <v>5663.5515114904956</v>
      </c>
      <c r="I93" s="140">
        <v>5370.5080448637691</v>
      </c>
      <c r="J93" s="140">
        <v>5252.7721173179061</v>
      </c>
      <c r="K93" s="140">
        <v>5161.4475436075163</v>
      </c>
      <c r="L93" s="100">
        <v>5082</v>
      </c>
      <c r="M93" s="113">
        <v>4979.7534087200802</v>
      </c>
      <c r="N93" s="113">
        <v>4710.3162734176458</v>
      </c>
      <c r="O93" s="113">
        <v>4365.8890150192929</v>
      </c>
      <c r="P93" s="113">
        <v>4242.7492106239843</v>
      </c>
      <c r="Q93" s="113">
        <v>4376.4479519229699</v>
      </c>
      <c r="R93" s="113">
        <v>4367.2616176234123</v>
      </c>
      <c r="S93" s="113">
        <v>4335.8356020611154</v>
      </c>
      <c r="T93" s="113">
        <v>4302.0738716027436</v>
      </c>
      <c r="U93" s="113">
        <v>4486.6485657606281</v>
      </c>
      <c r="V93" s="113">
        <v>4636.4380519135502</v>
      </c>
      <c r="W93" s="113">
        <v>4651.5000103507391</v>
      </c>
      <c r="X93" s="129">
        <v>4664</v>
      </c>
      <c r="Y93" s="145">
        <v>4694</v>
      </c>
    </row>
    <row r="94" spans="1:25" s="136" customFormat="1" ht="18" x14ac:dyDescent="0.25">
      <c r="A94" s="150" t="s">
        <v>205</v>
      </c>
      <c r="B94" s="139">
        <v>6961.355284922899</v>
      </c>
      <c r="C94" s="139">
        <v>6992</v>
      </c>
      <c r="D94" s="139">
        <v>7032</v>
      </c>
      <c r="E94" s="139">
        <v>6910.269209448018</v>
      </c>
      <c r="F94" s="139">
        <v>7026.4442869335053</v>
      </c>
      <c r="G94" s="139">
        <v>7041.1207671750544</v>
      </c>
      <c r="H94" s="139">
        <v>6915.41599057639</v>
      </c>
      <c r="I94" s="139">
        <v>6727.1541187264447</v>
      </c>
      <c r="J94" s="139">
        <v>6612.7173001857927</v>
      </c>
      <c r="K94" s="139">
        <v>6495.7798936355775</v>
      </c>
      <c r="L94" s="139">
        <v>6429.2647344583793</v>
      </c>
      <c r="M94" s="141">
        <v>6209.1973248566492</v>
      </c>
      <c r="N94" s="141">
        <v>6294.3077935421079</v>
      </c>
      <c r="O94" s="141">
        <v>5839.1129471384747</v>
      </c>
      <c r="P94" s="141">
        <v>5816.4955146342973</v>
      </c>
      <c r="Q94" s="141">
        <v>5844.2233127864783</v>
      </c>
      <c r="R94" s="141">
        <v>5837.3755901307559</v>
      </c>
      <c r="S94" s="141">
        <v>5683.4051000096424</v>
      </c>
      <c r="T94" s="141">
        <v>5695.8871373738993</v>
      </c>
      <c r="U94" s="141">
        <v>5742.1062588109762</v>
      </c>
      <c r="V94" s="141">
        <v>6084.1551779048232</v>
      </c>
      <c r="W94" s="141">
        <v>6075.7261432924442</v>
      </c>
      <c r="X94" s="108">
        <v>6071</v>
      </c>
      <c r="Y94" s="144">
        <v>6139</v>
      </c>
    </row>
    <row r="95" spans="1:25" x14ac:dyDescent="0.25">
      <c r="A95" s="43" t="s">
        <v>145</v>
      </c>
      <c r="B95" s="100">
        <v>6631</v>
      </c>
      <c r="C95" s="100">
        <v>6620</v>
      </c>
      <c r="D95" s="100">
        <v>6717</v>
      </c>
      <c r="E95" s="140">
        <v>6582.0200069569782</v>
      </c>
      <c r="F95" s="140">
        <v>6690.2885084768795</v>
      </c>
      <c r="G95" s="100">
        <v>6552</v>
      </c>
      <c r="H95" s="140">
        <v>6505.0524528266669</v>
      </c>
      <c r="I95" s="140">
        <v>6602.2383946222162</v>
      </c>
      <c r="J95" s="140">
        <v>6787.5273511656897</v>
      </c>
      <c r="K95" s="140">
        <v>6409.7651319534389</v>
      </c>
      <c r="L95" s="100">
        <v>6322</v>
      </c>
      <c r="M95" s="113">
        <v>6278.3213169032715</v>
      </c>
      <c r="N95" s="113">
        <v>8475.3413092271894</v>
      </c>
      <c r="O95" s="113">
        <v>4905.2980854033849</v>
      </c>
      <c r="P95" s="113">
        <v>4705.5987569463714</v>
      </c>
      <c r="Q95" s="113">
        <v>5401.7162556610829</v>
      </c>
      <c r="R95" s="113">
        <v>5278.3451800128169</v>
      </c>
      <c r="S95" s="113">
        <v>5207.679302793169</v>
      </c>
      <c r="T95" s="113">
        <v>5380.6731928525705</v>
      </c>
      <c r="U95" s="113">
        <v>5352.048369918276</v>
      </c>
      <c r="V95" s="113">
        <v>5648.5302587784354</v>
      </c>
      <c r="W95" s="113">
        <v>5661.0423221613355</v>
      </c>
      <c r="X95" s="129">
        <v>5628</v>
      </c>
      <c r="Y95" s="145">
        <v>5587</v>
      </c>
    </row>
    <row r="96" spans="1:25" ht="18" customHeight="1" x14ac:dyDescent="0.25">
      <c r="A96" s="43" t="s">
        <v>146</v>
      </c>
      <c r="B96" s="100">
        <v>8357</v>
      </c>
      <c r="C96" s="100">
        <v>8399</v>
      </c>
      <c r="D96" s="100">
        <v>8557</v>
      </c>
      <c r="E96" s="140">
        <v>8807.9084685921316</v>
      </c>
      <c r="F96" s="140">
        <v>8680.2668988742826</v>
      </c>
      <c r="G96" s="100">
        <v>8828</v>
      </c>
      <c r="H96" s="140">
        <v>8695.4175247542353</v>
      </c>
      <c r="I96" s="140">
        <v>8735.7562447271903</v>
      </c>
      <c r="J96" s="140">
        <v>8801.7819417654082</v>
      </c>
      <c r="K96" s="140">
        <v>8845.8769244254108</v>
      </c>
      <c r="L96" s="100">
        <v>8904</v>
      </c>
      <c r="M96" s="113">
        <v>8934.988832283485</v>
      </c>
      <c r="N96" s="113">
        <v>8606.9543542086649</v>
      </c>
      <c r="O96" s="113">
        <v>8534.7289689914123</v>
      </c>
      <c r="P96" s="113">
        <v>8544.9921112208376</v>
      </c>
      <c r="Q96" s="113">
        <v>8644.5471140030349</v>
      </c>
      <c r="R96" s="113">
        <v>8651.6057388696336</v>
      </c>
      <c r="S96" s="113">
        <v>8647.9327317897041</v>
      </c>
      <c r="T96" s="113">
        <v>8653.8579924418282</v>
      </c>
      <c r="U96" s="113">
        <v>9027.7192486705535</v>
      </c>
      <c r="V96" s="113">
        <v>8899.7083821642118</v>
      </c>
      <c r="W96" s="113">
        <v>8810.5795258324779</v>
      </c>
      <c r="X96" s="129">
        <v>8841</v>
      </c>
      <c r="Y96" s="145">
        <v>8837</v>
      </c>
    </row>
    <row r="97" spans="1:25" x14ac:dyDescent="0.25">
      <c r="A97" s="43" t="s">
        <v>147</v>
      </c>
      <c r="B97" s="100">
        <v>7290</v>
      </c>
      <c r="C97" s="100">
        <v>7364</v>
      </c>
      <c r="D97" s="100">
        <v>7504</v>
      </c>
      <c r="E97" s="140">
        <v>7155.6252937156023</v>
      </c>
      <c r="F97" s="140">
        <v>7155.9261286392766</v>
      </c>
      <c r="G97" s="100">
        <v>7817</v>
      </c>
      <c r="H97" s="140">
        <v>7801.7079423894511</v>
      </c>
      <c r="I97" s="140">
        <v>7775.3884828587088</v>
      </c>
      <c r="J97" s="140">
        <v>7736.8382143462477</v>
      </c>
      <c r="K97" s="140">
        <v>7466.8454507007846</v>
      </c>
      <c r="L97" s="100">
        <v>7321</v>
      </c>
      <c r="M97" s="113">
        <v>7242.5316797718651</v>
      </c>
      <c r="N97" s="113">
        <v>7165.9567189379477</v>
      </c>
      <c r="O97" s="113">
        <v>7125.7329050618537</v>
      </c>
      <c r="P97" s="113">
        <v>7073.0485684651949</v>
      </c>
      <c r="Q97" s="113">
        <v>6906.8123906764449</v>
      </c>
      <c r="R97" s="113">
        <v>6890.3932781639751</v>
      </c>
      <c r="S97" s="113">
        <v>5829.0305433714348</v>
      </c>
      <c r="T97" s="113">
        <v>5781.1546275820292</v>
      </c>
      <c r="U97" s="113">
        <v>5716.3467119568668</v>
      </c>
      <c r="V97" s="113">
        <v>6672.7274519079156</v>
      </c>
      <c r="W97" s="113">
        <v>6655.4531643545361</v>
      </c>
      <c r="X97" s="129">
        <v>6565</v>
      </c>
      <c r="Y97" s="145">
        <v>6518</v>
      </c>
    </row>
    <row r="98" spans="1:25" x14ac:dyDescent="0.25">
      <c r="A98" s="43" t="s">
        <v>148</v>
      </c>
      <c r="B98" s="100">
        <v>8290</v>
      </c>
      <c r="C98" s="100">
        <v>8262</v>
      </c>
      <c r="D98" s="100">
        <v>8332</v>
      </c>
      <c r="E98" s="140">
        <v>6984.9077059142401</v>
      </c>
      <c r="F98" s="140">
        <v>7178.1406655268265</v>
      </c>
      <c r="G98" s="100">
        <v>8501</v>
      </c>
      <c r="H98" s="140">
        <v>8451.3769233094536</v>
      </c>
      <c r="I98" s="140">
        <v>8408.7464819224933</v>
      </c>
      <c r="J98" s="140">
        <v>8242.444930330681</v>
      </c>
      <c r="K98" s="140">
        <v>8339.3313013476072</v>
      </c>
      <c r="L98" s="100">
        <v>8282</v>
      </c>
      <c r="M98" s="113">
        <v>8214.1993055882867</v>
      </c>
      <c r="N98" s="113">
        <v>8074.9621969044065</v>
      </c>
      <c r="O98" s="113">
        <v>7817.5483255110976</v>
      </c>
      <c r="P98" s="113">
        <v>7827.9844796085035</v>
      </c>
      <c r="Q98" s="113">
        <v>7830.1074988428718</v>
      </c>
      <c r="R98" s="113">
        <v>7810.2834250849155</v>
      </c>
      <c r="S98" s="113">
        <v>7626.9130334181718</v>
      </c>
      <c r="T98" s="113">
        <v>7619.1413023181358</v>
      </c>
      <c r="U98" s="113">
        <v>7659.1759541379452</v>
      </c>
      <c r="V98" s="113">
        <v>7647.8898694638056</v>
      </c>
      <c r="W98" s="113">
        <v>7642.111055664549</v>
      </c>
      <c r="X98" s="129">
        <v>7595</v>
      </c>
      <c r="Y98" s="145">
        <v>7520</v>
      </c>
    </row>
    <row r="99" spans="1:25" x14ac:dyDescent="0.25">
      <c r="A99" s="43" t="s">
        <v>149</v>
      </c>
      <c r="B99" s="100">
        <v>4956</v>
      </c>
      <c r="C99" s="100">
        <v>4987</v>
      </c>
      <c r="D99" s="100">
        <v>4847</v>
      </c>
      <c r="E99" s="140">
        <v>4710.4826655706238</v>
      </c>
      <c r="F99" s="140">
        <v>4848.2012959129388</v>
      </c>
      <c r="G99" s="100">
        <v>4562</v>
      </c>
      <c r="H99" s="140">
        <v>4329.2097878888453</v>
      </c>
      <c r="I99" s="140">
        <v>3972.2624547889341</v>
      </c>
      <c r="J99" s="140">
        <v>3775.9252884592925</v>
      </c>
      <c r="K99" s="140">
        <v>3613.3978703201437</v>
      </c>
      <c r="L99" s="100">
        <v>3548</v>
      </c>
      <c r="M99" s="113">
        <v>3555.8389833553179</v>
      </c>
      <c r="N99" s="113">
        <v>3451.5968847047443</v>
      </c>
      <c r="O99" s="113">
        <v>3241.2214364550546</v>
      </c>
      <c r="P99" s="113">
        <v>3124.180840326007</v>
      </c>
      <c r="Q99" s="113">
        <v>3282.9075996165816</v>
      </c>
      <c r="R99" s="113">
        <v>3144.7558787381363</v>
      </c>
      <c r="S99" s="113">
        <v>3088.6947076993097</v>
      </c>
      <c r="T99" s="113">
        <v>3066.1105412017928</v>
      </c>
      <c r="U99" s="113">
        <v>3062.1088241183766</v>
      </c>
      <c r="V99" s="113">
        <v>3223.6806275340464</v>
      </c>
      <c r="W99" s="113">
        <v>3212.1592150973875</v>
      </c>
      <c r="X99" s="129">
        <v>3186</v>
      </c>
      <c r="Y99" s="145">
        <v>3577</v>
      </c>
    </row>
    <row r="100" spans="1:25" x14ac:dyDescent="0.25">
      <c r="A100" s="43" t="s">
        <v>150</v>
      </c>
      <c r="B100" s="100">
        <v>6526</v>
      </c>
      <c r="C100" s="100">
        <v>6617</v>
      </c>
      <c r="D100" s="100">
        <v>6559</v>
      </c>
      <c r="E100" s="140">
        <v>6675.3423187292419</v>
      </c>
      <c r="F100" s="140">
        <v>6746.9644902634591</v>
      </c>
      <c r="G100" s="100">
        <v>6851</v>
      </c>
      <c r="H100" s="140">
        <v>6719.2663545835194</v>
      </c>
      <c r="I100" s="140">
        <v>6437.8291882189005</v>
      </c>
      <c r="J100" s="140">
        <v>6318.9953838399606</v>
      </c>
      <c r="K100" s="140">
        <v>6414.399324058907</v>
      </c>
      <c r="L100" s="100">
        <v>6463</v>
      </c>
      <c r="M100" s="113">
        <v>6536.1777618760107</v>
      </c>
      <c r="N100" s="113">
        <v>6415.5653100260506</v>
      </c>
      <c r="O100" s="113">
        <v>6609.0041458098913</v>
      </c>
      <c r="P100" s="113">
        <v>6619.0293583231351</v>
      </c>
      <c r="Q100" s="113">
        <v>6405.4935155388885</v>
      </c>
      <c r="R100" s="113">
        <v>6562.2688725986254</v>
      </c>
      <c r="S100" s="113">
        <v>6583.1577404539557</v>
      </c>
      <c r="T100" s="113">
        <v>6609.5365473724823</v>
      </c>
      <c r="U100" s="113">
        <v>6751.2280179633635</v>
      </c>
      <c r="V100" s="113">
        <v>7046.6234267624131</v>
      </c>
      <c r="W100" s="113">
        <v>7041.8351686773467</v>
      </c>
      <c r="X100" s="129">
        <v>7120</v>
      </c>
      <c r="Y100" s="145">
        <v>7103</v>
      </c>
    </row>
    <row r="101" spans="1:25" x14ac:dyDescent="0.25">
      <c r="A101" s="43" t="s">
        <v>151</v>
      </c>
      <c r="B101" s="100">
        <v>6733</v>
      </c>
      <c r="C101" s="100">
        <v>6675</v>
      </c>
      <c r="D101" s="100">
        <v>6955</v>
      </c>
      <c r="E101" s="140">
        <v>6857.8174121771017</v>
      </c>
      <c r="F101" s="140">
        <v>7111.8672613149838</v>
      </c>
      <c r="G101" s="100">
        <v>6918</v>
      </c>
      <c r="H101" s="140">
        <v>6950.2717218771977</v>
      </c>
      <c r="I101" s="140">
        <v>6689.905127385141</v>
      </c>
      <c r="J101" s="140">
        <v>6474.5627744022013</v>
      </c>
      <c r="K101" s="140">
        <v>6381.6122792413507</v>
      </c>
      <c r="L101" s="100">
        <v>6294</v>
      </c>
      <c r="M101" s="113">
        <v>4925.2949269278242</v>
      </c>
      <c r="N101" s="113">
        <v>4273.3171157179613</v>
      </c>
      <c r="O101" s="113">
        <v>4345.8105711946946</v>
      </c>
      <c r="P101" s="113">
        <v>4769.4798914849398</v>
      </c>
      <c r="Q101" s="113">
        <v>4354.0738504302353</v>
      </c>
      <c r="R101" s="113">
        <v>4367.6401008532866</v>
      </c>
      <c r="S101" s="113">
        <v>4453.2429554721248</v>
      </c>
      <c r="T101" s="113">
        <v>4395.7777435958715</v>
      </c>
      <c r="U101" s="113">
        <v>4349.7578862640376</v>
      </c>
      <c r="V101" s="113">
        <v>4904.4012345998153</v>
      </c>
      <c r="W101" s="113">
        <v>4901.8871878151322</v>
      </c>
      <c r="X101" s="129">
        <v>4879</v>
      </c>
      <c r="Y101" s="145">
        <v>4829</v>
      </c>
    </row>
    <row r="102" spans="1:25" x14ac:dyDescent="0.25">
      <c r="A102" s="43" t="s">
        <v>152</v>
      </c>
      <c r="B102" s="100">
        <v>15182</v>
      </c>
      <c r="C102" s="100">
        <v>15460</v>
      </c>
      <c r="D102" s="100">
        <v>15788</v>
      </c>
      <c r="E102" s="140">
        <v>15899.903969809458</v>
      </c>
      <c r="F102" s="140">
        <v>16467.859052415526</v>
      </c>
      <c r="G102" s="100">
        <v>15128</v>
      </c>
      <c r="H102" s="140">
        <v>14108.398940695737</v>
      </c>
      <c r="I102" s="140">
        <v>13070.205928446419</v>
      </c>
      <c r="J102" s="140">
        <v>12214.924816701876</v>
      </c>
      <c r="K102" s="140">
        <v>12206.198664167745</v>
      </c>
      <c r="L102" s="100">
        <v>11381</v>
      </c>
      <c r="M102" s="113">
        <v>10700.186630031883</v>
      </c>
      <c r="N102" s="113">
        <v>10719.872127977269</v>
      </c>
      <c r="O102" s="113">
        <v>10706.828649622856</v>
      </c>
      <c r="P102" s="113">
        <v>10755.208510003187</v>
      </c>
      <c r="Q102" s="113">
        <v>10866.098980777029</v>
      </c>
      <c r="R102" s="113">
        <v>11673.030630032372</v>
      </c>
      <c r="S102" s="113">
        <v>11772.121076421445</v>
      </c>
      <c r="T102" s="113">
        <v>11950.827406268989</v>
      </c>
      <c r="U102" s="113">
        <v>11732.780819249996</v>
      </c>
      <c r="V102" s="113">
        <v>10932.782898664687</v>
      </c>
      <c r="W102" s="113">
        <v>10819.472139036254</v>
      </c>
      <c r="X102" s="129">
        <v>10630</v>
      </c>
      <c r="Y102" s="145">
        <v>10550</v>
      </c>
    </row>
    <row r="103" spans="1:25" x14ac:dyDescent="0.25">
      <c r="A103" s="43" t="s">
        <v>153</v>
      </c>
      <c r="B103" s="100">
        <v>8386</v>
      </c>
      <c r="C103" s="100">
        <v>8370</v>
      </c>
      <c r="D103" s="100">
        <v>8381</v>
      </c>
      <c r="E103" s="140">
        <v>8091.9850293321524</v>
      </c>
      <c r="F103" s="140">
        <v>8506.926028617645</v>
      </c>
      <c r="G103" s="100">
        <v>8046</v>
      </c>
      <c r="H103" s="140">
        <v>7896.6875189891171</v>
      </c>
      <c r="I103" s="140">
        <v>7528.9773128843026</v>
      </c>
      <c r="J103" s="140">
        <v>7245.5119470148302</v>
      </c>
      <c r="K103" s="140">
        <v>7031.2540521346391</v>
      </c>
      <c r="L103" s="100">
        <v>6901</v>
      </c>
      <c r="M103" s="113">
        <v>6740.0154745459922</v>
      </c>
      <c r="N103" s="113">
        <v>6598.2787986717258</v>
      </c>
      <c r="O103" s="113">
        <v>6510.8225643307569</v>
      </c>
      <c r="P103" s="113">
        <v>6474.3153571004987</v>
      </c>
      <c r="Q103" s="113">
        <v>6493.2081209344024</v>
      </c>
      <c r="R103" s="113">
        <v>6478.2126984526676</v>
      </c>
      <c r="S103" s="113">
        <v>6395.282086017055</v>
      </c>
      <c r="T103" s="113">
        <v>6330.0295242934953</v>
      </c>
      <c r="U103" s="113">
        <v>6277.5437818665478</v>
      </c>
      <c r="V103" s="113">
        <v>6264.0383234349592</v>
      </c>
      <c r="W103" s="113">
        <v>6255.9285335690947</v>
      </c>
      <c r="X103" s="129">
        <v>6282</v>
      </c>
      <c r="Y103" s="145">
        <v>6276</v>
      </c>
    </row>
    <row r="104" spans="1:25" x14ac:dyDescent="0.25">
      <c r="A104" s="43" t="s">
        <v>154</v>
      </c>
      <c r="B104" s="100">
        <v>8556</v>
      </c>
      <c r="C104" s="100">
        <v>8597</v>
      </c>
      <c r="D104" s="100">
        <v>8618</v>
      </c>
      <c r="E104" s="140">
        <v>8679.3304035836354</v>
      </c>
      <c r="F104" s="140">
        <v>8895.2051807948847</v>
      </c>
      <c r="G104" s="100">
        <v>8819</v>
      </c>
      <c r="H104" s="140">
        <v>8841.5038599816053</v>
      </c>
      <c r="I104" s="140">
        <v>8757.7149699794627</v>
      </c>
      <c r="J104" s="140">
        <v>8676.6059680714916</v>
      </c>
      <c r="K104" s="140">
        <v>8592.3380281690152</v>
      </c>
      <c r="L104" s="100">
        <v>8551</v>
      </c>
      <c r="M104" s="113">
        <v>5742.5338377856233</v>
      </c>
      <c r="N104" s="113">
        <v>5721.8317036381322</v>
      </c>
      <c r="O104" s="113">
        <v>5825.170313637519</v>
      </c>
      <c r="P104" s="113">
        <v>5491.6274626435224</v>
      </c>
      <c r="Q104" s="113">
        <v>5570.6700842182345</v>
      </c>
      <c r="R104" s="113">
        <v>5618.7742071201419</v>
      </c>
      <c r="S104" s="113">
        <v>5656.7650127594316</v>
      </c>
      <c r="T104" s="113">
        <v>5196.2592959050135</v>
      </c>
      <c r="U104" s="113">
        <v>5101.1349974792192</v>
      </c>
      <c r="V104" s="113">
        <v>8659.7167146237371</v>
      </c>
      <c r="W104" s="113">
        <v>8761.7529081428002</v>
      </c>
      <c r="X104" s="129">
        <v>8865</v>
      </c>
      <c r="Y104" s="145">
        <v>8834</v>
      </c>
    </row>
    <row r="105" spans="1:25" x14ac:dyDescent="0.25">
      <c r="A105" s="43" t="s">
        <v>155</v>
      </c>
      <c r="B105" s="100">
        <v>15972</v>
      </c>
      <c r="C105" s="100">
        <v>15893</v>
      </c>
      <c r="D105" s="100">
        <v>16282</v>
      </c>
      <c r="E105" s="140">
        <v>17076.810505844071</v>
      </c>
      <c r="F105" s="140">
        <v>16897.423526005983</v>
      </c>
      <c r="G105" s="100">
        <v>16984</v>
      </c>
      <c r="H105" s="140">
        <v>16886.209438134298</v>
      </c>
      <c r="I105" s="140">
        <v>16899.95267392333</v>
      </c>
      <c r="J105" s="140">
        <v>15594.000537036325</v>
      </c>
      <c r="K105" s="140">
        <v>15865.882490865393</v>
      </c>
      <c r="L105" s="100">
        <v>15640</v>
      </c>
      <c r="M105" s="113">
        <v>15407.887734789208</v>
      </c>
      <c r="N105" s="113">
        <v>15107.747919521738</v>
      </c>
      <c r="O105" s="113">
        <v>15184.191559221588</v>
      </c>
      <c r="P105" s="113">
        <v>15147.499447002754</v>
      </c>
      <c r="Q105" s="113">
        <v>13250.289804966342</v>
      </c>
      <c r="R105" s="113">
        <v>13170.761797059731</v>
      </c>
      <c r="S105" s="113">
        <v>13191.569603900569</v>
      </c>
      <c r="T105" s="113">
        <v>15089.504761112728</v>
      </c>
      <c r="U105" s="113">
        <v>14943.994726976867</v>
      </c>
      <c r="V105" s="113">
        <v>15124.309101990206</v>
      </c>
      <c r="W105" s="113">
        <v>15046.987851208616</v>
      </c>
      <c r="X105" s="129">
        <v>14836</v>
      </c>
      <c r="Y105" s="145">
        <v>14479</v>
      </c>
    </row>
    <row r="106" spans="1:25" x14ac:dyDescent="0.25">
      <c r="A106" s="290" t="s">
        <v>156</v>
      </c>
      <c r="B106" s="290"/>
      <c r="C106" s="290"/>
      <c r="D106" s="290"/>
      <c r="E106" s="290"/>
      <c r="F106" s="290"/>
      <c r="G106" s="290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Y106" s="146"/>
    </row>
    <row r="107" spans="1:25" ht="15" customHeight="1" x14ac:dyDescent="0.25">
      <c r="A107" s="291" t="s">
        <v>206</v>
      </c>
      <c r="B107" s="291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</row>
    <row r="108" spans="1:25" s="98" customFormat="1" ht="15.75" customHeight="1" x14ac:dyDescent="0.25">
      <c r="A108" s="279" t="s">
        <v>256</v>
      </c>
      <c r="B108" s="280"/>
      <c r="C108" s="280"/>
      <c r="D108" s="280"/>
      <c r="E108" s="280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</sheetData>
  <mergeCells count="5">
    <mergeCell ref="A2:Y2"/>
    <mergeCell ref="A3:Y3"/>
    <mergeCell ref="A106:S106"/>
    <mergeCell ref="A107:S107"/>
    <mergeCell ref="A108:E108"/>
  </mergeCells>
  <pageMargins left="0.7" right="0.7" top="0.75" bottom="0.75" header="0.3" footer="0.3"/>
  <pageSetup paperSize="9" firstPageNumber="2147483647" orientation="portrait" verticalDpi="214748364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theme="6" tint="0.59999389629810485"/>
  </sheetPr>
  <dimension ref="A1:Y108"/>
  <sheetViews>
    <sheetView zoomScale="90" workbookViewId="0">
      <pane ySplit="7" topLeftCell="A92" activePane="bottomLeft" state="frozen"/>
      <selection activeCell="A3" sqref="A3:Y3"/>
      <selection pane="bottomLeft" activeCell="L110" sqref="L110"/>
    </sheetView>
  </sheetViews>
  <sheetFormatPr defaultRowHeight="15" x14ac:dyDescent="0.25"/>
  <cols>
    <col min="1" max="1" width="18.140625" customWidth="1"/>
    <col min="2" max="23" width="9.140625" customWidth="1"/>
    <col min="24" max="24" width="9.140625" style="28" customWidth="1"/>
    <col min="25" max="25" width="9.140625" style="98"/>
  </cols>
  <sheetData>
    <row r="1" spans="1:25" ht="30.75" customHeight="1" x14ac:dyDescent="0.25"/>
    <row r="2" spans="1:25" x14ac:dyDescent="0.25">
      <c r="A2" s="276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</row>
    <row r="3" spans="1:25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5" x14ac:dyDescent="0.25">
      <c r="A4" s="8" t="s">
        <v>193</v>
      </c>
    </row>
    <row r="5" spans="1:25" x14ac:dyDescent="0.25">
      <c r="A5" s="11" t="s">
        <v>207</v>
      </c>
    </row>
    <row r="6" spans="1:25" ht="15.75" thickBot="1" x14ac:dyDescent="0.3">
      <c r="A6" s="12" t="s">
        <v>208</v>
      </c>
    </row>
    <row r="7" spans="1:25" ht="15.75" thickBot="1" x14ac:dyDescent="0.3">
      <c r="A7" s="35"/>
      <c r="B7" s="36">
        <v>2000</v>
      </c>
      <c r="C7" s="36">
        <v>2001</v>
      </c>
      <c r="D7" s="36">
        <v>2002</v>
      </c>
      <c r="E7" s="36">
        <v>2003</v>
      </c>
      <c r="F7" s="36">
        <v>2004</v>
      </c>
      <c r="G7" s="36">
        <v>2005</v>
      </c>
      <c r="H7" s="36">
        <v>2006</v>
      </c>
      <c r="I7" s="36">
        <v>2007</v>
      </c>
      <c r="J7" s="36">
        <v>2008</v>
      </c>
      <c r="K7" s="36">
        <v>2009</v>
      </c>
      <c r="L7" s="36">
        <v>2010</v>
      </c>
      <c r="M7" s="36">
        <v>2011</v>
      </c>
      <c r="N7" s="36">
        <v>2012</v>
      </c>
      <c r="O7" s="36">
        <v>2013</v>
      </c>
      <c r="P7" s="36">
        <v>2014</v>
      </c>
      <c r="Q7" s="36">
        <v>2015</v>
      </c>
      <c r="R7" s="36">
        <v>2016</v>
      </c>
      <c r="S7" s="36">
        <v>2017</v>
      </c>
      <c r="T7" s="36">
        <v>2018</v>
      </c>
      <c r="U7" s="36">
        <v>2019</v>
      </c>
      <c r="V7" s="15">
        <v>2020</v>
      </c>
      <c r="W7" s="16">
        <v>2021</v>
      </c>
      <c r="X7" s="16">
        <v>2022</v>
      </c>
      <c r="Y7" s="103">
        <v>2023</v>
      </c>
    </row>
    <row r="8" spans="1:25" x14ac:dyDescent="0.25">
      <c r="A8" s="37" t="s">
        <v>55</v>
      </c>
      <c r="B8" s="38">
        <f>B9+B28+B42+B51+B59+B74+B83+B94</f>
        <v>59654</v>
      </c>
      <c r="C8" s="38">
        <f>C9+C28+C42+C51+C59+C74+C83+C94</f>
        <v>59438</v>
      </c>
      <c r="D8" s="38">
        <f>D9+D28+D42+D51+D59+D74+D83+D94</f>
        <v>59364</v>
      </c>
      <c r="E8" s="38">
        <f>E9+E28+E42+E51+E59+E74+E83+E94</f>
        <v>58907</v>
      </c>
      <c r="F8" s="38">
        <f>F9+F28+F42+F51+F59+F74+F83+F94</f>
        <v>58237</v>
      </c>
      <c r="G8" s="38">
        <v>58088</v>
      </c>
      <c r="H8" s="39">
        <f>H9+H28+H42+H51+H59+H74+H83+H94</f>
        <v>57838</v>
      </c>
      <c r="I8" s="39">
        <f>I9+I28+I42+I51+I59+I74+I83+I94</f>
        <v>57137</v>
      </c>
      <c r="J8" s="39">
        <f>J9+J28+J42+J51+J59+J74+J83+J94</f>
        <v>57514</v>
      </c>
      <c r="K8" s="39">
        <v>56445.5</v>
      </c>
      <c r="L8" s="38">
        <v>55971</v>
      </c>
      <c r="M8" s="39">
        <f>M9+M28+M42+M51+M59+M74+M83+M94</f>
        <v>53648.599999999991</v>
      </c>
      <c r="N8" s="38">
        <v>52212</v>
      </c>
      <c r="O8" s="38">
        <v>51383</v>
      </c>
      <c r="P8" s="38">
        <v>51542</v>
      </c>
      <c r="Q8" s="38">
        <v>51992</v>
      </c>
      <c r="R8" s="38">
        <v>51460</v>
      </c>
      <c r="S8" s="38">
        <v>50483</v>
      </c>
      <c r="T8" s="41">
        <v>50700.11</v>
      </c>
      <c r="U8" s="41">
        <v>50404.607000000004</v>
      </c>
      <c r="V8" s="41">
        <v>44028</v>
      </c>
      <c r="W8" s="42">
        <v>49672</v>
      </c>
      <c r="X8" s="42">
        <v>51691</v>
      </c>
      <c r="Y8" s="144">
        <v>50831</v>
      </c>
    </row>
    <row r="9" spans="1:25" ht="18" x14ac:dyDescent="0.25">
      <c r="A9" s="40" t="s">
        <v>196</v>
      </c>
      <c r="B9" s="21">
        <f>SUM(B10:B27)</f>
        <v>15243</v>
      </c>
      <c r="C9" s="21">
        <f>SUM(C10:C27)</f>
        <v>14921</v>
      </c>
      <c r="D9" s="21">
        <f>SUM(D10:D27)</f>
        <v>14820</v>
      </c>
      <c r="E9" s="21">
        <f>SUM(E10:E27)</f>
        <v>14751</v>
      </c>
      <c r="F9" s="21">
        <f>SUM(F10:F27)</f>
        <v>14557</v>
      </c>
      <c r="G9" s="21">
        <v>14488</v>
      </c>
      <c r="H9" s="21">
        <v>14373</v>
      </c>
      <c r="I9" s="21">
        <f>SUM(I10:I27)</f>
        <v>14291</v>
      </c>
      <c r="J9" s="21">
        <f>SUM(J10:J27)</f>
        <v>14363</v>
      </c>
      <c r="K9" s="41">
        <v>14407.3</v>
      </c>
      <c r="L9" s="21">
        <v>14225</v>
      </c>
      <c r="M9" s="41">
        <v>13721.8</v>
      </c>
      <c r="N9" s="21">
        <v>13521</v>
      </c>
      <c r="O9" s="21">
        <v>13248</v>
      </c>
      <c r="P9" s="21">
        <v>12788</v>
      </c>
      <c r="Q9" s="21">
        <v>12448</v>
      </c>
      <c r="R9" s="21">
        <v>12237</v>
      </c>
      <c r="S9" s="21">
        <v>11785</v>
      </c>
      <c r="T9" s="41">
        <v>11614.395</v>
      </c>
      <c r="U9" s="41">
        <v>11249.313</v>
      </c>
      <c r="V9" s="41">
        <v>9876</v>
      </c>
      <c r="W9" s="42">
        <v>11064</v>
      </c>
      <c r="X9" s="42">
        <v>11025</v>
      </c>
      <c r="Y9" s="144">
        <v>11088</v>
      </c>
    </row>
    <row r="10" spans="1:25" x14ac:dyDescent="0.25">
      <c r="A10" s="43" t="s">
        <v>57</v>
      </c>
      <c r="B10" s="22">
        <v>742</v>
      </c>
      <c r="C10" s="22">
        <v>747</v>
      </c>
      <c r="D10" s="22">
        <v>751</v>
      </c>
      <c r="E10" s="22">
        <v>752</v>
      </c>
      <c r="F10" s="22">
        <v>752</v>
      </c>
      <c r="G10" s="22">
        <v>755</v>
      </c>
      <c r="H10" s="22">
        <v>752</v>
      </c>
      <c r="I10" s="22">
        <v>740</v>
      </c>
      <c r="J10" s="22">
        <v>749</v>
      </c>
      <c r="K10" s="44">
        <v>793.5</v>
      </c>
      <c r="L10" s="22">
        <v>736</v>
      </c>
      <c r="M10" s="44">
        <v>730.7</v>
      </c>
      <c r="N10" s="22">
        <v>731</v>
      </c>
      <c r="O10" s="22">
        <v>734</v>
      </c>
      <c r="P10" s="22">
        <v>742</v>
      </c>
      <c r="Q10" s="22">
        <v>750</v>
      </c>
      <c r="R10" s="22">
        <v>758</v>
      </c>
      <c r="S10" s="22">
        <v>763</v>
      </c>
      <c r="T10" s="44">
        <v>765.45399999999995</v>
      </c>
      <c r="U10" s="44">
        <v>838.05799999999999</v>
      </c>
      <c r="V10" s="44">
        <v>706</v>
      </c>
      <c r="W10" s="45">
        <v>789</v>
      </c>
      <c r="X10" s="45">
        <v>826</v>
      </c>
      <c r="Y10" s="145">
        <v>746</v>
      </c>
    </row>
    <row r="11" spans="1:25" x14ac:dyDescent="0.25">
      <c r="A11" s="43" t="s">
        <v>58</v>
      </c>
      <c r="B11" s="22">
        <v>697</v>
      </c>
      <c r="C11" s="22">
        <v>700</v>
      </c>
      <c r="D11" s="22">
        <v>686</v>
      </c>
      <c r="E11" s="22">
        <v>677</v>
      </c>
      <c r="F11" s="22">
        <v>660</v>
      </c>
      <c r="G11" s="22">
        <v>665</v>
      </c>
      <c r="H11" s="22">
        <v>648</v>
      </c>
      <c r="I11" s="22">
        <v>640</v>
      </c>
      <c r="J11" s="22">
        <v>627</v>
      </c>
      <c r="K11" s="44">
        <v>613.29999999999995</v>
      </c>
      <c r="L11" s="22">
        <v>617</v>
      </c>
      <c r="M11" s="44">
        <v>587</v>
      </c>
      <c r="N11" s="22">
        <v>581</v>
      </c>
      <c r="O11" s="22">
        <v>573</v>
      </c>
      <c r="P11" s="22">
        <v>553</v>
      </c>
      <c r="Q11" s="22">
        <v>543</v>
      </c>
      <c r="R11" s="22">
        <v>532</v>
      </c>
      <c r="S11" s="22">
        <v>523</v>
      </c>
      <c r="T11" s="44">
        <v>514.99400000000003</v>
      </c>
      <c r="U11" s="44">
        <v>512.57500000000005</v>
      </c>
      <c r="V11" s="44">
        <v>464</v>
      </c>
      <c r="W11" s="45">
        <v>485</v>
      </c>
      <c r="X11" s="45">
        <v>484</v>
      </c>
      <c r="Y11" s="145">
        <v>487</v>
      </c>
    </row>
    <row r="12" spans="1:25" x14ac:dyDescent="0.25">
      <c r="A12" s="43" t="s">
        <v>59</v>
      </c>
      <c r="B12" s="22">
        <v>638</v>
      </c>
      <c r="C12" s="22">
        <v>637</v>
      </c>
      <c r="D12" s="22">
        <v>630</v>
      </c>
      <c r="E12" s="22">
        <v>627</v>
      </c>
      <c r="F12" s="22">
        <v>621</v>
      </c>
      <c r="G12" s="22">
        <v>610</v>
      </c>
      <c r="H12" s="22">
        <v>595</v>
      </c>
      <c r="I12" s="22">
        <v>602</v>
      </c>
      <c r="J12" s="22">
        <v>600</v>
      </c>
      <c r="K12" s="44">
        <v>593.79999999999995</v>
      </c>
      <c r="L12" s="22">
        <v>580</v>
      </c>
      <c r="M12" s="44">
        <v>565.79999999999995</v>
      </c>
      <c r="N12" s="22">
        <v>564</v>
      </c>
      <c r="O12" s="22">
        <v>552</v>
      </c>
      <c r="P12" s="22">
        <v>547</v>
      </c>
      <c r="Q12" s="22">
        <v>546</v>
      </c>
      <c r="R12" s="22">
        <v>535</v>
      </c>
      <c r="S12" s="22">
        <v>535</v>
      </c>
      <c r="T12" s="44">
        <v>541.12300000000005</v>
      </c>
      <c r="U12" s="44">
        <v>537.33799999999997</v>
      </c>
      <c r="V12" s="44">
        <v>439</v>
      </c>
      <c r="W12" s="45">
        <v>490</v>
      </c>
      <c r="X12" s="45">
        <v>495</v>
      </c>
      <c r="Y12" s="145">
        <v>503</v>
      </c>
    </row>
    <row r="13" spans="1:25" x14ac:dyDescent="0.25">
      <c r="A13" s="43" t="s">
        <v>60</v>
      </c>
      <c r="B13" s="22">
        <v>1004</v>
      </c>
      <c r="C13" s="22">
        <v>1006</v>
      </c>
      <c r="D13" s="22">
        <v>967</v>
      </c>
      <c r="E13" s="22">
        <v>948</v>
      </c>
      <c r="F13" s="22">
        <v>943</v>
      </c>
      <c r="G13" s="22">
        <v>928</v>
      </c>
      <c r="H13" s="22">
        <v>908</v>
      </c>
      <c r="I13" s="22">
        <v>906</v>
      </c>
      <c r="J13" s="22">
        <v>904</v>
      </c>
      <c r="K13" s="44">
        <v>891.3</v>
      </c>
      <c r="L13" s="22">
        <v>884</v>
      </c>
      <c r="M13" s="44">
        <v>869</v>
      </c>
      <c r="N13" s="22">
        <v>881</v>
      </c>
      <c r="O13" s="22">
        <v>868</v>
      </c>
      <c r="P13" s="22">
        <v>870</v>
      </c>
      <c r="Q13" s="22">
        <v>565</v>
      </c>
      <c r="R13" s="22">
        <v>574</v>
      </c>
      <c r="S13" s="22">
        <v>585</v>
      </c>
      <c r="T13" s="44">
        <v>627.05499999999995</v>
      </c>
      <c r="U13" s="44">
        <v>643.077</v>
      </c>
      <c r="V13" s="44">
        <v>694</v>
      </c>
      <c r="W13" s="45">
        <v>774</v>
      </c>
      <c r="X13" s="45">
        <v>865</v>
      </c>
      <c r="Y13" s="145">
        <v>778</v>
      </c>
    </row>
    <row r="14" spans="1:25" x14ac:dyDescent="0.25">
      <c r="A14" s="43" t="s">
        <v>61</v>
      </c>
      <c r="B14" s="22">
        <v>564</v>
      </c>
      <c r="C14" s="22">
        <v>561</v>
      </c>
      <c r="D14" s="22">
        <v>560</v>
      </c>
      <c r="E14" s="22">
        <v>556</v>
      </c>
      <c r="F14" s="22">
        <v>548</v>
      </c>
      <c r="G14" s="22">
        <v>540</v>
      </c>
      <c r="H14" s="22">
        <v>527</v>
      </c>
      <c r="I14" s="22">
        <v>413</v>
      </c>
      <c r="J14" s="22">
        <v>407</v>
      </c>
      <c r="K14" s="44">
        <v>485.2</v>
      </c>
      <c r="L14" s="22">
        <v>475</v>
      </c>
      <c r="M14" s="44">
        <v>453.1</v>
      </c>
      <c r="N14" s="22">
        <v>362</v>
      </c>
      <c r="O14" s="22">
        <v>356</v>
      </c>
      <c r="P14" s="22">
        <v>353</v>
      </c>
      <c r="Q14" s="22">
        <v>351</v>
      </c>
      <c r="R14" s="22">
        <v>326</v>
      </c>
      <c r="S14" s="22">
        <v>334</v>
      </c>
      <c r="T14" s="44">
        <v>332.81700000000001</v>
      </c>
      <c r="U14" s="44">
        <v>336.88099999999997</v>
      </c>
      <c r="V14" s="44">
        <v>289</v>
      </c>
      <c r="W14" s="45">
        <v>361</v>
      </c>
      <c r="X14" s="45">
        <v>383</v>
      </c>
      <c r="Y14" s="145">
        <v>388</v>
      </c>
    </row>
    <row r="15" spans="1:25" x14ac:dyDescent="0.25">
      <c r="A15" s="43" t="s">
        <v>62</v>
      </c>
      <c r="B15" s="22">
        <v>487</v>
      </c>
      <c r="C15" s="22">
        <v>484</v>
      </c>
      <c r="D15" s="22">
        <v>481</v>
      </c>
      <c r="E15" s="22">
        <v>477</v>
      </c>
      <c r="F15" s="22">
        <v>470</v>
      </c>
      <c r="G15" s="22">
        <v>466</v>
      </c>
      <c r="H15" s="22">
        <v>453</v>
      </c>
      <c r="I15" s="22">
        <v>440</v>
      </c>
      <c r="J15" s="22">
        <v>442</v>
      </c>
      <c r="K15" s="44">
        <v>443.1</v>
      </c>
      <c r="L15" s="22">
        <v>439</v>
      </c>
      <c r="M15" s="44">
        <v>434.2</v>
      </c>
      <c r="N15" s="22">
        <v>432</v>
      </c>
      <c r="O15" s="22">
        <v>424</v>
      </c>
      <c r="P15" s="22">
        <v>425</v>
      </c>
      <c r="Q15" s="22">
        <v>418</v>
      </c>
      <c r="R15" s="22">
        <v>418</v>
      </c>
      <c r="S15" s="22">
        <v>414</v>
      </c>
      <c r="T15" s="44">
        <v>415.48500000000001</v>
      </c>
      <c r="U15" s="44">
        <v>416.86399999999998</v>
      </c>
      <c r="V15" s="44">
        <v>375</v>
      </c>
      <c r="W15" s="45">
        <v>400</v>
      </c>
      <c r="X15" s="45">
        <v>409</v>
      </c>
      <c r="Y15" s="145">
        <v>572</v>
      </c>
    </row>
    <row r="16" spans="1:25" x14ac:dyDescent="0.25">
      <c r="A16" s="43" t="s">
        <v>63</v>
      </c>
      <c r="B16" s="22">
        <v>364</v>
      </c>
      <c r="C16" s="22">
        <v>363</v>
      </c>
      <c r="D16" s="22">
        <v>354</v>
      </c>
      <c r="E16" s="22">
        <v>345</v>
      </c>
      <c r="F16" s="22">
        <v>335</v>
      </c>
      <c r="G16" s="22">
        <v>317</v>
      </c>
      <c r="H16" s="22">
        <v>302</v>
      </c>
      <c r="I16" s="22">
        <v>298</v>
      </c>
      <c r="J16" s="22">
        <v>297</v>
      </c>
      <c r="K16" s="44">
        <v>291.3</v>
      </c>
      <c r="L16" s="22">
        <v>286</v>
      </c>
      <c r="M16" s="44">
        <v>277.89999999999998</v>
      </c>
      <c r="N16" s="22">
        <v>265</v>
      </c>
      <c r="O16" s="22">
        <v>264</v>
      </c>
      <c r="P16" s="22">
        <v>264</v>
      </c>
      <c r="Q16" s="22">
        <v>264</v>
      </c>
      <c r="R16" s="22">
        <v>257</v>
      </c>
      <c r="S16" s="22">
        <v>260</v>
      </c>
      <c r="T16" s="44">
        <v>256.52100000000002</v>
      </c>
      <c r="U16" s="44">
        <v>262.298</v>
      </c>
      <c r="V16" s="44">
        <v>252</v>
      </c>
      <c r="W16" s="45">
        <v>267</v>
      </c>
      <c r="X16" s="45">
        <v>284</v>
      </c>
      <c r="Y16" s="145">
        <v>432</v>
      </c>
    </row>
    <row r="17" spans="1:25" x14ac:dyDescent="0.25">
      <c r="A17" s="43" t="s">
        <v>64</v>
      </c>
      <c r="B17" s="22">
        <v>764</v>
      </c>
      <c r="C17" s="22">
        <v>759</v>
      </c>
      <c r="D17" s="22">
        <v>749</v>
      </c>
      <c r="E17" s="22">
        <v>722</v>
      </c>
      <c r="F17" s="22">
        <v>647</v>
      </c>
      <c r="G17" s="22">
        <v>616</v>
      </c>
      <c r="H17" s="22">
        <v>585</v>
      </c>
      <c r="I17" s="22">
        <v>598</v>
      </c>
      <c r="J17" s="22">
        <v>580</v>
      </c>
      <c r="K17" s="44">
        <v>603.70000000000005</v>
      </c>
      <c r="L17" s="22">
        <v>593</v>
      </c>
      <c r="M17" s="44">
        <v>582.5</v>
      </c>
      <c r="N17" s="22">
        <v>567</v>
      </c>
      <c r="O17" s="22">
        <v>549</v>
      </c>
      <c r="P17" s="22">
        <v>538</v>
      </c>
      <c r="Q17" s="22">
        <v>511</v>
      </c>
      <c r="R17" s="22">
        <v>509</v>
      </c>
      <c r="S17" s="22">
        <v>509</v>
      </c>
      <c r="T17" s="44">
        <v>509.28</v>
      </c>
      <c r="U17" s="44">
        <v>510.49700000000001</v>
      </c>
      <c r="V17" s="44">
        <v>443</v>
      </c>
      <c r="W17" s="45">
        <v>476</v>
      </c>
      <c r="X17" s="45">
        <v>492</v>
      </c>
      <c r="Y17" s="145">
        <v>534</v>
      </c>
    </row>
    <row r="18" spans="1:25" x14ac:dyDescent="0.25">
      <c r="A18" s="43" t="s">
        <v>65</v>
      </c>
      <c r="B18" s="22">
        <v>574</v>
      </c>
      <c r="C18" s="22">
        <v>571</v>
      </c>
      <c r="D18" s="22">
        <v>570</v>
      </c>
      <c r="E18" s="22">
        <v>570</v>
      </c>
      <c r="F18" s="22">
        <v>573</v>
      </c>
      <c r="G18" s="22">
        <v>574</v>
      </c>
      <c r="H18" s="22">
        <v>575</v>
      </c>
      <c r="I18" s="22">
        <v>570</v>
      </c>
      <c r="J18" s="22">
        <v>568</v>
      </c>
      <c r="K18" s="44">
        <v>563.4</v>
      </c>
      <c r="L18" s="22">
        <v>562</v>
      </c>
      <c r="M18" s="44">
        <v>552</v>
      </c>
      <c r="N18" s="22">
        <v>549</v>
      </c>
      <c r="O18" s="22">
        <v>540</v>
      </c>
      <c r="P18" s="22">
        <v>536</v>
      </c>
      <c r="Q18" s="22">
        <v>440</v>
      </c>
      <c r="R18" s="22">
        <v>439</v>
      </c>
      <c r="S18" s="22">
        <v>438</v>
      </c>
      <c r="T18" s="44">
        <v>438.01100000000002</v>
      </c>
      <c r="U18" s="44">
        <v>435.02800000000002</v>
      </c>
      <c r="V18" s="44">
        <v>414</v>
      </c>
      <c r="W18" s="45">
        <v>451</v>
      </c>
      <c r="X18" s="45">
        <v>456</v>
      </c>
      <c r="Y18" s="145">
        <v>495</v>
      </c>
    </row>
    <row r="19" spans="1:25" x14ac:dyDescent="0.25">
      <c r="A19" s="43" t="s">
        <v>66</v>
      </c>
      <c r="B19" s="22">
        <v>1936</v>
      </c>
      <c r="C19" s="22">
        <v>1896</v>
      </c>
      <c r="D19" s="22">
        <v>1895</v>
      </c>
      <c r="E19" s="22">
        <v>1924</v>
      </c>
      <c r="F19" s="22">
        <v>1853</v>
      </c>
      <c r="G19" s="22">
        <v>1858</v>
      </c>
      <c r="H19" s="22">
        <v>1848</v>
      </c>
      <c r="I19" s="22">
        <v>1829</v>
      </c>
      <c r="J19" s="22">
        <v>1812</v>
      </c>
      <c r="K19" s="44">
        <v>1823.7</v>
      </c>
      <c r="L19" s="22">
        <v>1791</v>
      </c>
      <c r="M19" s="44">
        <v>1738.1</v>
      </c>
      <c r="N19" s="22">
        <v>1673</v>
      </c>
      <c r="O19" s="22">
        <v>1636</v>
      </c>
      <c r="P19" s="22">
        <v>1673</v>
      </c>
      <c r="Q19" s="22">
        <v>1607</v>
      </c>
      <c r="R19" s="22">
        <v>1642</v>
      </c>
      <c r="S19" s="22">
        <v>1696</v>
      </c>
      <c r="T19" s="44">
        <v>1657.248</v>
      </c>
      <c r="U19" s="44">
        <v>1640.4079999999999</v>
      </c>
      <c r="V19" s="44">
        <v>1484</v>
      </c>
      <c r="W19" s="45">
        <v>1712</v>
      </c>
      <c r="X19" s="45">
        <v>1756</v>
      </c>
      <c r="Y19" s="145">
        <v>1485</v>
      </c>
    </row>
    <row r="20" spans="1:25" x14ac:dyDescent="0.25">
      <c r="A20" s="43" t="s">
        <v>67</v>
      </c>
      <c r="B20" s="22">
        <v>427</v>
      </c>
      <c r="C20" s="22">
        <v>420</v>
      </c>
      <c r="D20" s="22">
        <v>428</v>
      </c>
      <c r="E20" s="22">
        <v>419</v>
      </c>
      <c r="F20" s="22">
        <v>414</v>
      </c>
      <c r="G20" s="22">
        <v>412</v>
      </c>
      <c r="H20" s="22">
        <v>365</v>
      </c>
      <c r="I20" s="22">
        <v>360</v>
      </c>
      <c r="J20" s="22">
        <v>348</v>
      </c>
      <c r="K20" s="44">
        <v>332.8</v>
      </c>
      <c r="L20" s="22">
        <v>328</v>
      </c>
      <c r="M20" s="44">
        <v>317.2</v>
      </c>
      <c r="N20" s="22">
        <v>281</v>
      </c>
      <c r="O20" s="22">
        <v>266</v>
      </c>
      <c r="P20" s="22">
        <v>258</v>
      </c>
      <c r="Q20" s="22">
        <v>288</v>
      </c>
      <c r="R20" s="22">
        <v>282</v>
      </c>
      <c r="S20" s="22">
        <v>280</v>
      </c>
      <c r="T20" s="44">
        <v>270.29599999999999</v>
      </c>
      <c r="U20" s="44">
        <v>257.89999999999998</v>
      </c>
      <c r="V20" s="44">
        <v>244</v>
      </c>
      <c r="W20" s="45">
        <v>257</v>
      </c>
      <c r="X20" s="45">
        <v>259</v>
      </c>
      <c r="Y20" s="145">
        <v>281</v>
      </c>
    </row>
    <row r="21" spans="1:25" x14ac:dyDescent="0.25">
      <c r="A21" s="43" t="s">
        <v>68</v>
      </c>
      <c r="B21" s="22">
        <v>586</v>
      </c>
      <c r="C21" s="22">
        <v>581</v>
      </c>
      <c r="D21" s="22">
        <v>578</v>
      </c>
      <c r="E21" s="22">
        <v>566</v>
      </c>
      <c r="F21" s="22">
        <v>563</v>
      </c>
      <c r="G21" s="22">
        <v>555</v>
      </c>
      <c r="H21" s="22">
        <v>545</v>
      </c>
      <c r="I21" s="22">
        <v>538</v>
      </c>
      <c r="J21" s="22">
        <v>528</v>
      </c>
      <c r="K21" s="44">
        <v>523.20000000000005</v>
      </c>
      <c r="L21" s="22">
        <v>507</v>
      </c>
      <c r="M21" s="44">
        <v>496.6</v>
      </c>
      <c r="N21" s="22">
        <v>495</v>
      </c>
      <c r="O21" s="22">
        <v>486</v>
      </c>
      <c r="P21" s="22">
        <v>480</v>
      </c>
      <c r="Q21" s="22">
        <v>478</v>
      </c>
      <c r="R21" s="22">
        <v>479</v>
      </c>
      <c r="S21" s="22">
        <v>487</v>
      </c>
      <c r="T21" s="44">
        <v>498.52100000000002</v>
      </c>
      <c r="U21" s="44">
        <v>502.791</v>
      </c>
      <c r="V21" s="44">
        <v>434</v>
      </c>
      <c r="W21" s="45">
        <v>491</v>
      </c>
      <c r="X21" s="45">
        <v>492</v>
      </c>
      <c r="Y21" s="145">
        <v>544</v>
      </c>
    </row>
    <row r="22" spans="1:25" x14ac:dyDescent="0.25">
      <c r="A22" s="43" t="s">
        <v>69</v>
      </c>
      <c r="B22" s="22">
        <v>612</v>
      </c>
      <c r="C22" s="22">
        <v>611</v>
      </c>
      <c r="D22" s="22">
        <v>609</v>
      </c>
      <c r="E22" s="22">
        <v>612</v>
      </c>
      <c r="F22" s="22">
        <v>608</v>
      </c>
      <c r="G22" s="22">
        <v>607</v>
      </c>
      <c r="H22" s="22">
        <v>604</v>
      </c>
      <c r="I22" s="22">
        <v>601</v>
      </c>
      <c r="J22" s="22">
        <v>588</v>
      </c>
      <c r="K22" s="44">
        <v>596.5</v>
      </c>
      <c r="L22" s="22">
        <v>595</v>
      </c>
      <c r="M22" s="44">
        <v>588</v>
      </c>
      <c r="N22" s="22">
        <v>581</v>
      </c>
      <c r="O22" s="22">
        <v>574</v>
      </c>
      <c r="P22" s="22">
        <v>556</v>
      </c>
      <c r="Q22" s="22">
        <v>548</v>
      </c>
      <c r="R22" s="22">
        <v>517</v>
      </c>
      <c r="S22" s="22">
        <v>513</v>
      </c>
      <c r="T22" s="44">
        <v>498.13799999999998</v>
      </c>
      <c r="U22" s="44">
        <v>494.30399999999997</v>
      </c>
      <c r="V22" s="44">
        <v>431</v>
      </c>
      <c r="W22" s="45">
        <v>439</v>
      </c>
      <c r="X22" s="45">
        <v>442</v>
      </c>
      <c r="Y22" s="145">
        <v>443</v>
      </c>
    </row>
    <row r="23" spans="1:25" x14ac:dyDescent="0.25">
      <c r="A23" s="43" t="s">
        <v>70</v>
      </c>
      <c r="B23" s="22">
        <v>728</v>
      </c>
      <c r="C23" s="22">
        <v>722</v>
      </c>
      <c r="D23" s="22">
        <v>718</v>
      </c>
      <c r="E23" s="22">
        <v>711</v>
      </c>
      <c r="F23" s="22">
        <v>705</v>
      </c>
      <c r="G23" s="22">
        <v>689</v>
      </c>
      <c r="H23" s="22">
        <v>671</v>
      </c>
      <c r="I23" s="22">
        <v>653</v>
      </c>
      <c r="J23" s="22">
        <v>637</v>
      </c>
      <c r="K23" s="44">
        <v>608.4</v>
      </c>
      <c r="L23" s="22">
        <v>579</v>
      </c>
      <c r="M23" s="44">
        <v>562.6</v>
      </c>
      <c r="N23" s="22">
        <v>529</v>
      </c>
      <c r="O23" s="22">
        <v>518</v>
      </c>
      <c r="P23" s="22">
        <v>507</v>
      </c>
      <c r="Q23" s="22">
        <v>506</v>
      </c>
      <c r="R23" s="22">
        <v>508</v>
      </c>
      <c r="S23" s="22">
        <v>521</v>
      </c>
      <c r="T23" s="44">
        <v>524.21500000000003</v>
      </c>
      <c r="U23" s="44">
        <v>521.93100000000004</v>
      </c>
      <c r="V23" s="44">
        <v>496</v>
      </c>
      <c r="W23" s="45">
        <v>515</v>
      </c>
      <c r="X23" s="45">
        <v>517</v>
      </c>
      <c r="Y23" s="145">
        <v>506</v>
      </c>
    </row>
    <row r="24" spans="1:25" x14ac:dyDescent="0.25">
      <c r="A24" s="43" t="s">
        <v>71</v>
      </c>
      <c r="B24" s="22">
        <v>729</v>
      </c>
      <c r="C24" s="22">
        <v>734</v>
      </c>
      <c r="D24" s="22">
        <v>722</v>
      </c>
      <c r="E24" s="22">
        <v>714</v>
      </c>
      <c r="F24" s="22">
        <v>709</v>
      </c>
      <c r="G24" s="22">
        <v>690</v>
      </c>
      <c r="H24" s="22">
        <v>671</v>
      </c>
      <c r="I24" s="22">
        <v>651</v>
      </c>
      <c r="J24" s="22">
        <v>638</v>
      </c>
      <c r="K24" s="44">
        <v>616.79999999999995</v>
      </c>
      <c r="L24" s="22">
        <v>595</v>
      </c>
      <c r="M24" s="44">
        <v>577.6</v>
      </c>
      <c r="N24" s="22">
        <v>579</v>
      </c>
      <c r="O24" s="22">
        <v>564</v>
      </c>
      <c r="P24" s="22">
        <v>557</v>
      </c>
      <c r="Q24" s="22">
        <v>538</v>
      </c>
      <c r="R24" s="22">
        <v>530</v>
      </c>
      <c r="S24" s="22">
        <v>532</v>
      </c>
      <c r="T24" s="44">
        <v>528.90300000000002</v>
      </c>
      <c r="U24" s="44">
        <v>525.55100000000004</v>
      </c>
      <c r="V24" s="44">
        <v>432</v>
      </c>
      <c r="W24" s="45">
        <v>498</v>
      </c>
      <c r="X24" s="45">
        <v>511</v>
      </c>
      <c r="Y24" s="145">
        <v>559</v>
      </c>
    </row>
    <row r="25" spans="1:25" x14ac:dyDescent="0.25">
      <c r="A25" s="43" t="s">
        <v>72</v>
      </c>
      <c r="B25" s="22">
        <v>744</v>
      </c>
      <c r="C25" s="22">
        <v>740</v>
      </c>
      <c r="D25" s="22">
        <v>731</v>
      </c>
      <c r="E25" s="22">
        <v>731</v>
      </c>
      <c r="F25" s="22">
        <v>687</v>
      </c>
      <c r="G25" s="22">
        <v>712</v>
      </c>
      <c r="H25" s="22">
        <v>674</v>
      </c>
      <c r="I25" s="22">
        <v>650</v>
      </c>
      <c r="J25" s="22">
        <v>642</v>
      </c>
      <c r="K25" s="44">
        <v>614.6</v>
      </c>
      <c r="L25" s="22">
        <v>595</v>
      </c>
      <c r="M25" s="44">
        <v>555.9</v>
      </c>
      <c r="N25" s="22">
        <v>499</v>
      </c>
      <c r="O25" s="22">
        <v>447</v>
      </c>
      <c r="P25" s="22">
        <v>429</v>
      </c>
      <c r="Q25" s="22">
        <v>534</v>
      </c>
      <c r="R25" s="22">
        <v>528</v>
      </c>
      <c r="S25" s="22">
        <v>537</v>
      </c>
      <c r="T25" s="44">
        <v>512.38699999999994</v>
      </c>
      <c r="U25" s="44">
        <v>455.952</v>
      </c>
      <c r="V25" s="44">
        <v>457</v>
      </c>
      <c r="W25" s="45">
        <v>521</v>
      </c>
      <c r="X25" s="45">
        <v>533</v>
      </c>
      <c r="Y25" s="145">
        <v>452</v>
      </c>
    </row>
    <row r="26" spans="1:25" x14ac:dyDescent="0.25">
      <c r="A26" s="43" t="s">
        <v>73</v>
      </c>
      <c r="B26" s="22">
        <v>628</v>
      </c>
      <c r="C26" s="22">
        <v>597</v>
      </c>
      <c r="D26" s="22">
        <v>576</v>
      </c>
      <c r="E26" s="22">
        <v>554</v>
      </c>
      <c r="F26" s="22">
        <v>549</v>
      </c>
      <c r="G26" s="22">
        <v>544</v>
      </c>
      <c r="H26" s="22">
        <v>541</v>
      </c>
      <c r="I26" s="22">
        <v>532</v>
      </c>
      <c r="J26" s="22">
        <v>657</v>
      </c>
      <c r="K26" s="44">
        <v>494.5</v>
      </c>
      <c r="L26" s="22">
        <v>480</v>
      </c>
      <c r="M26" s="44">
        <v>487.6</v>
      </c>
      <c r="N26" s="22">
        <v>537</v>
      </c>
      <c r="O26" s="22">
        <v>566</v>
      </c>
      <c r="P26" s="22">
        <v>588</v>
      </c>
      <c r="Q26" s="22">
        <v>555</v>
      </c>
      <c r="R26" s="22">
        <v>580</v>
      </c>
      <c r="S26" s="22">
        <v>588</v>
      </c>
      <c r="T26" s="44">
        <v>617.23599999999999</v>
      </c>
      <c r="U26" s="44">
        <v>523.46</v>
      </c>
      <c r="V26" s="44">
        <v>431</v>
      </c>
      <c r="W26" s="45">
        <v>519</v>
      </c>
      <c r="X26" s="45">
        <v>451</v>
      </c>
      <c r="Y26" s="145">
        <v>451</v>
      </c>
    </row>
    <row r="27" spans="1:25" x14ac:dyDescent="0.25">
      <c r="A27" s="43" t="s">
        <v>74</v>
      </c>
      <c r="B27" s="22">
        <v>3019</v>
      </c>
      <c r="C27" s="22">
        <v>2792</v>
      </c>
      <c r="D27" s="22">
        <v>2815</v>
      </c>
      <c r="E27" s="22">
        <v>2846</v>
      </c>
      <c r="F27" s="22">
        <v>2920</v>
      </c>
      <c r="G27" s="22">
        <v>2952</v>
      </c>
      <c r="H27" s="22">
        <v>3111</v>
      </c>
      <c r="I27" s="22">
        <v>3270</v>
      </c>
      <c r="J27" s="22">
        <v>3339</v>
      </c>
      <c r="K27" s="44">
        <v>3518.2</v>
      </c>
      <c r="L27" s="22">
        <v>3583</v>
      </c>
      <c r="M27" s="44">
        <v>3346</v>
      </c>
      <c r="N27" s="22">
        <v>3415</v>
      </c>
      <c r="O27" s="22">
        <v>3333</v>
      </c>
      <c r="P27" s="22">
        <v>2913</v>
      </c>
      <c r="Q27" s="22">
        <v>3006</v>
      </c>
      <c r="R27" s="22">
        <v>2826</v>
      </c>
      <c r="S27" s="22">
        <v>2272</v>
      </c>
      <c r="T27" s="44">
        <v>2106.7109999999998</v>
      </c>
      <c r="U27" s="44">
        <v>1834.4</v>
      </c>
      <c r="V27" s="44">
        <v>1391</v>
      </c>
      <c r="W27" s="45">
        <v>1617</v>
      </c>
      <c r="X27" s="45">
        <v>1371</v>
      </c>
      <c r="Y27" s="145">
        <v>1431</v>
      </c>
    </row>
    <row r="28" spans="1:25" ht="18" x14ac:dyDescent="0.25">
      <c r="A28" s="40" t="s">
        <v>197</v>
      </c>
      <c r="B28" s="21">
        <f>B29+B30+B31+B35+B36+B37+B38+B39+B40+B41</f>
        <v>5604</v>
      </c>
      <c r="C28" s="21">
        <f>C29+C30+C31+C35+C36+C37+C38+C39+C40+C41</f>
        <v>5611</v>
      </c>
      <c r="D28" s="21">
        <f>D29+D30+D31+D35+D36+D37+D38+D39+D40+D41</f>
        <v>5631</v>
      </c>
      <c r="E28" s="21">
        <f>E29+E30+E31+E35+E36+E37+E38+E39+E40+E41</f>
        <v>5550</v>
      </c>
      <c r="F28" s="21">
        <f>F29+F30+F31+F35+F36+F37+F38+F39+F40+F41</f>
        <v>5496</v>
      </c>
      <c r="G28" s="21">
        <f>G29+G30+G31+G35+G36+G37+G38+G39+G41+G40</f>
        <v>5603</v>
      </c>
      <c r="H28" s="21">
        <f>H29+H30+H31+H35+H36+H37+H38+H39+H40+H41</f>
        <v>5391</v>
      </c>
      <c r="I28" s="21">
        <f>I29+I30+I31+I35+I36+I37+I38+I39+I40+I41</f>
        <v>5400</v>
      </c>
      <c r="J28" s="21">
        <f>J29+J30+J31+J35+J36+J37+J38+J39+J40+J41</f>
        <v>5444</v>
      </c>
      <c r="K28" s="41">
        <f>K29+K30+K31+K35+K36+K37+K38+K39+K40+K41</f>
        <v>5095.2999999999993</v>
      </c>
      <c r="L28" s="21">
        <v>5029</v>
      </c>
      <c r="M28" s="41">
        <f>SUM(M33:M41,M29:M30)</f>
        <v>4908.8</v>
      </c>
      <c r="N28" s="21">
        <f t="shared" ref="N28:S28" si="0">N29+N30+N31+N35+N36+N37+N38+N39+N40+N41</f>
        <v>4841</v>
      </c>
      <c r="O28" s="21">
        <f t="shared" si="0"/>
        <v>4701</v>
      </c>
      <c r="P28" s="21">
        <f t="shared" si="0"/>
        <v>4638</v>
      </c>
      <c r="Q28" s="21">
        <f t="shared" si="0"/>
        <v>4860</v>
      </c>
      <c r="R28" s="21">
        <f t="shared" si="0"/>
        <v>4612</v>
      </c>
      <c r="S28" s="21">
        <f t="shared" si="0"/>
        <v>4717</v>
      </c>
      <c r="T28" s="41">
        <f>T29+T30+T31+T35+T36+T37+T38+T39+T40+T41</f>
        <v>4730.62</v>
      </c>
      <c r="U28" s="41">
        <v>4711.5619999999999</v>
      </c>
      <c r="V28" s="41">
        <v>4180</v>
      </c>
      <c r="W28" s="42">
        <v>4619</v>
      </c>
      <c r="X28" s="42">
        <v>4831</v>
      </c>
      <c r="Y28" s="144">
        <v>4050</v>
      </c>
    </row>
    <row r="29" spans="1:25" x14ac:dyDescent="0.25">
      <c r="A29" s="43" t="s">
        <v>76</v>
      </c>
      <c r="B29" s="22">
        <v>368</v>
      </c>
      <c r="C29" s="22">
        <v>361</v>
      </c>
      <c r="D29" s="22">
        <v>354</v>
      </c>
      <c r="E29" s="22">
        <v>335</v>
      </c>
      <c r="F29" s="22">
        <v>330</v>
      </c>
      <c r="G29" s="22">
        <v>431</v>
      </c>
      <c r="H29" s="22">
        <v>452</v>
      </c>
      <c r="I29" s="22">
        <v>462</v>
      </c>
      <c r="J29" s="22">
        <v>515</v>
      </c>
      <c r="K29" s="44">
        <v>490.9</v>
      </c>
      <c r="L29" s="22">
        <v>497</v>
      </c>
      <c r="M29" s="44">
        <v>423.9</v>
      </c>
      <c r="N29" s="22">
        <v>409</v>
      </c>
      <c r="O29" s="22">
        <v>376</v>
      </c>
      <c r="P29" s="22">
        <v>361</v>
      </c>
      <c r="Q29" s="22">
        <v>218</v>
      </c>
      <c r="R29" s="22">
        <v>187</v>
      </c>
      <c r="S29" s="22">
        <v>180</v>
      </c>
      <c r="T29" s="44">
        <v>174.3</v>
      </c>
      <c r="U29" s="44">
        <v>159.16300000000001</v>
      </c>
      <c r="V29" s="44">
        <v>143</v>
      </c>
      <c r="W29" s="45">
        <v>147</v>
      </c>
      <c r="X29" s="45">
        <v>152</v>
      </c>
      <c r="Y29" s="145">
        <v>167</v>
      </c>
    </row>
    <row r="30" spans="1:25" x14ac:dyDescent="0.25">
      <c r="A30" s="43" t="s">
        <v>77</v>
      </c>
      <c r="B30" s="22">
        <v>461</v>
      </c>
      <c r="C30" s="22">
        <v>465</v>
      </c>
      <c r="D30" s="22">
        <v>465</v>
      </c>
      <c r="E30" s="22">
        <v>459</v>
      </c>
      <c r="F30" s="22">
        <v>445</v>
      </c>
      <c r="G30" s="22">
        <v>453</v>
      </c>
      <c r="H30" s="22">
        <v>448</v>
      </c>
      <c r="I30" s="22">
        <v>446</v>
      </c>
      <c r="J30" s="22">
        <v>444</v>
      </c>
      <c r="K30" s="44">
        <v>432.4</v>
      </c>
      <c r="L30" s="22">
        <v>421</v>
      </c>
      <c r="M30" s="44">
        <v>416.3</v>
      </c>
      <c r="N30" s="22">
        <v>411</v>
      </c>
      <c r="O30" s="22">
        <v>409</v>
      </c>
      <c r="P30" s="22">
        <v>401</v>
      </c>
      <c r="Q30" s="22">
        <v>391</v>
      </c>
      <c r="R30" s="22">
        <v>375</v>
      </c>
      <c r="S30" s="22">
        <v>370</v>
      </c>
      <c r="T30" s="44">
        <v>367.04599999999999</v>
      </c>
      <c r="U30" s="44">
        <v>356.33699999999999</v>
      </c>
      <c r="V30" s="44">
        <v>297</v>
      </c>
      <c r="W30" s="45">
        <v>334</v>
      </c>
      <c r="X30" s="45">
        <v>347</v>
      </c>
      <c r="Y30" s="145">
        <v>346</v>
      </c>
    </row>
    <row r="31" spans="1:25" x14ac:dyDescent="0.25">
      <c r="A31" s="43" t="s">
        <v>78</v>
      </c>
      <c r="B31" s="22">
        <v>549</v>
      </c>
      <c r="C31" s="22">
        <v>557</v>
      </c>
      <c r="D31" s="22">
        <v>557</v>
      </c>
      <c r="E31" s="22">
        <v>550</v>
      </c>
      <c r="F31" s="22">
        <v>544</v>
      </c>
      <c r="G31" s="22">
        <v>536</v>
      </c>
      <c r="H31" s="22">
        <v>502</v>
      </c>
      <c r="I31" s="22">
        <v>480</v>
      </c>
      <c r="J31" s="22">
        <v>473</v>
      </c>
      <c r="K31" s="44">
        <f>K33+K34</f>
        <v>463.9</v>
      </c>
      <c r="L31" s="22">
        <v>446</v>
      </c>
      <c r="M31" s="44">
        <f>M33+M34</f>
        <v>415.8</v>
      </c>
      <c r="N31" s="22">
        <v>395</v>
      </c>
      <c r="O31" s="22">
        <v>391</v>
      </c>
      <c r="P31" s="22">
        <v>399</v>
      </c>
      <c r="Q31" s="22">
        <v>402</v>
      </c>
      <c r="R31" s="22">
        <v>414</v>
      </c>
      <c r="S31" s="22">
        <v>414</v>
      </c>
      <c r="T31" s="44">
        <f>T33+T34</f>
        <v>421.23500000000001</v>
      </c>
      <c r="U31" s="44">
        <v>427</v>
      </c>
      <c r="V31" s="44">
        <v>356</v>
      </c>
      <c r="W31" s="45">
        <v>372</v>
      </c>
      <c r="X31" s="45">
        <v>392</v>
      </c>
      <c r="Y31" s="145">
        <v>424</v>
      </c>
    </row>
    <row r="32" spans="1:25" x14ac:dyDescent="0.25">
      <c r="A32" s="46" t="s">
        <v>79</v>
      </c>
      <c r="B32" s="22"/>
      <c r="C32" s="22"/>
      <c r="D32" s="22"/>
      <c r="E32" s="22"/>
      <c r="F32" s="22"/>
      <c r="G32" s="22"/>
      <c r="H32" s="22"/>
      <c r="I32" s="22"/>
      <c r="J32" s="22"/>
      <c r="K32" s="44"/>
      <c r="L32" s="22"/>
      <c r="M32" s="44"/>
      <c r="N32" s="22"/>
      <c r="O32" s="22"/>
      <c r="P32" s="22"/>
      <c r="Q32" s="22"/>
      <c r="R32" s="22"/>
      <c r="S32" s="22"/>
      <c r="T32" s="44"/>
      <c r="U32" s="44"/>
      <c r="V32" s="44"/>
      <c r="W32" s="49"/>
      <c r="X32" s="45"/>
      <c r="Y32" s="146"/>
    </row>
    <row r="33" spans="1:25" ht="19.5" x14ac:dyDescent="0.25">
      <c r="A33" s="47" t="s">
        <v>80</v>
      </c>
      <c r="B33" s="22">
        <v>28</v>
      </c>
      <c r="C33" s="22">
        <v>27</v>
      </c>
      <c r="D33" s="22">
        <v>27</v>
      </c>
      <c r="E33" s="22">
        <v>27</v>
      </c>
      <c r="F33" s="22">
        <v>27</v>
      </c>
      <c r="G33" s="22">
        <v>26</v>
      </c>
      <c r="H33" s="22">
        <v>9</v>
      </c>
      <c r="I33" s="22">
        <v>9</v>
      </c>
      <c r="J33" s="22">
        <v>13</v>
      </c>
      <c r="K33" s="44">
        <v>13</v>
      </c>
      <c r="L33" s="22">
        <v>14</v>
      </c>
      <c r="M33" s="44">
        <v>15.5</v>
      </c>
      <c r="N33" s="22">
        <v>17</v>
      </c>
      <c r="O33" s="22">
        <v>17</v>
      </c>
      <c r="P33" s="22">
        <v>16</v>
      </c>
      <c r="Q33" s="22">
        <v>18</v>
      </c>
      <c r="R33" s="22">
        <v>23</v>
      </c>
      <c r="S33" s="22">
        <v>23</v>
      </c>
      <c r="T33" s="44">
        <v>23.523</v>
      </c>
      <c r="U33" s="44">
        <v>23.571999999999999</v>
      </c>
      <c r="V33" s="44">
        <v>23</v>
      </c>
      <c r="W33" s="45">
        <v>24</v>
      </c>
      <c r="X33" s="45">
        <v>24</v>
      </c>
      <c r="Y33" s="145">
        <v>14</v>
      </c>
    </row>
    <row r="34" spans="1:25" ht="19.5" x14ac:dyDescent="0.25">
      <c r="A34" s="47" t="s">
        <v>198</v>
      </c>
      <c r="B34" s="22">
        <f t="shared" ref="B34:J34" si="1">B31-B33</f>
        <v>521</v>
      </c>
      <c r="C34" s="22">
        <f t="shared" si="1"/>
        <v>530</v>
      </c>
      <c r="D34" s="22">
        <f t="shared" si="1"/>
        <v>530</v>
      </c>
      <c r="E34" s="22">
        <f t="shared" si="1"/>
        <v>523</v>
      </c>
      <c r="F34" s="22">
        <f t="shared" si="1"/>
        <v>517</v>
      </c>
      <c r="G34" s="22">
        <f t="shared" si="1"/>
        <v>510</v>
      </c>
      <c r="H34" s="22">
        <f t="shared" si="1"/>
        <v>493</v>
      </c>
      <c r="I34" s="22">
        <f t="shared" si="1"/>
        <v>471</v>
      </c>
      <c r="J34" s="22">
        <f t="shared" si="1"/>
        <v>460</v>
      </c>
      <c r="K34" s="44">
        <v>450.9</v>
      </c>
      <c r="L34" s="22">
        <f>L31-L33</f>
        <v>432</v>
      </c>
      <c r="M34" s="44">
        <v>400.3</v>
      </c>
      <c r="N34" s="22">
        <f>N31-N33</f>
        <v>378</v>
      </c>
      <c r="O34" s="22">
        <v>375</v>
      </c>
      <c r="P34" s="22">
        <v>383</v>
      </c>
      <c r="Q34" s="22">
        <v>384</v>
      </c>
      <c r="R34" s="22">
        <v>391</v>
      </c>
      <c r="S34" s="22">
        <v>391</v>
      </c>
      <c r="T34" s="44">
        <v>397.71199999999999</v>
      </c>
      <c r="U34" s="44">
        <v>403.45800000000003</v>
      </c>
      <c r="V34" s="44">
        <v>332</v>
      </c>
      <c r="W34" s="45">
        <v>348</v>
      </c>
      <c r="X34" s="45">
        <v>368</v>
      </c>
      <c r="Y34" s="145">
        <v>410</v>
      </c>
    </row>
    <row r="35" spans="1:25" x14ac:dyDescent="0.25">
      <c r="A35" s="43" t="s">
        <v>84</v>
      </c>
      <c r="B35" s="22">
        <v>645</v>
      </c>
      <c r="C35" s="22">
        <v>643</v>
      </c>
      <c r="D35" s="22">
        <v>640</v>
      </c>
      <c r="E35" s="22">
        <v>618</v>
      </c>
      <c r="F35" s="22">
        <v>592</v>
      </c>
      <c r="G35" s="22">
        <v>592</v>
      </c>
      <c r="H35" s="22">
        <v>554</v>
      </c>
      <c r="I35" s="22">
        <v>556</v>
      </c>
      <c r="J35" s="22">
        <v>542</v>
      </c>
      <c r="K35" s="44">
        <v>529.70000000000005</v>
      </c>
      <c r="L35" s="22">
        <v>543</v>
      </c>
      <c r="M35" s="44">
        <v>593.70000000000005</v>
      </c>
      <c r="N35" s="22">
        <v>617</v>
      </c>
      <c r="O35" s="22">
        <v>573</v>
      </c>
      <c r="P35" s="22">
        <v>569</v>
      </c>
      <c r="Q35" s="22">
        <v>643</v>
      </c>
      <c r="R35" s="22">
        <v>643</v>
      </c>
      <c r="S35" s="22">
        <v>644</v>
      </c>
      <c r="T35" s="44">
        <v>645.55600000000004</v>
      </c>
      <c r="U35" s="44">
        <v>645.58000000000004</v>
      </c>
      <c r="V35" s="44">
        <v>639</v>
      </c>
      <c r="W35" s="45">
        <v>682</v>
      </c>
      <c r="X35" s="45">
        <v>738</v>
      </c>
      <c r="Y35" s="145">
        <v>558</v>
      </c>
    </row>
    <row r="36" spans="1:25" x14ac:dyDescent="0.25">
      <c r="A36" s="43" t="s">
        <v>172</v>
      </c>
      <c r="B36" s="22">
        <v>440</v>
      </c>
      <c r="C36" s="22">
        <v>448</v>
      </c>
      <c r="D36" s="22">
        <v>449</v>
      </c>
      <c r="E36" s="22">
        <v>445</v>
      </c>
      <c r="F36" s="22">
        <v>447</v>
      </c>
      <c r="G36" s="22">
        <v>448</v>
      </c>
      <c r="H36" s="22">
        <v>442</v>
      </c>
      <c r="I36" s="22">
        <v>437</v>
      </c>
      <c r="J36" s="22">
        <v>435</v>
      </c>
      <c r="K36" s="44">
        <v>405.4</v>
      </c>
      <c r="L36" s="22">
        <v>371</v>
      </c>
      <c r="M36" s="44">
        <v>345.4</v>
      </c>
      <c r="N36" s="22">
        <v>320</v>
      </c>
      <c r="O36" s="22">
        <v>328</v>
      </c>
      <c r="P36" s="22">
        <v>317</v>
      </c>
      <c r="Q36" s="22">
        <v>306</v>
      </c>
      <c r="R36" s="22">
        <v>273</v>
      </c>
      <c r="S36" s="22">
        <v>267</v>
      </c>
      <c r="T36" s="44">
        <v>266.05500000000001</v>
      </c>
      <c r="U36" s="44">
        <v>267.56799999999998</v>
      </c>
      <c r="V36" s="44">
        <v>257</v>
      </c>
      <c r="W36" s="45">
        <v>268</v>
      </c>
      <c r="X36" s="45">
        <v>283</v>
      </c>
      <c r="Y36" s="145">
        <v>269</v>
      </c>
    </row>
    <row r="37" spans="1:25" x14ac:dyDescent="0.25">
      <c r="A37" s="43" t="s">
        <v>86</v>
      </c>
      <c r="B37" s="22">
        <v>603</v>
      </c>
      <c r="C37" s="22">
        <v>597</v>
      </c>
      <c r="D37" s="22">
        <v>592</v>
      </c>
      <c r="E37" s="22">
        <v>580</v>
      </c>
      <c r="F37" s="22">
        <v>570</v>
      </c>
      <c r="G37" s="22">
        <v>557</v>
      </c>
      <c r="H37" s="22">
        <v>432</v>
      </c>
      <c r="I37" s="22">
        <v>400</v>
      </c>
      <c r="J37" s="22">
        <v>391</v>
      </c>
      <c r="K37" s="44">
        <v>380</v>
      </c>
      <c r="L37" s="22">
        <v>360</v>
      </c>
      <c r="M37" s="44">
        <v>354.7</v>
      </c>
      <c r="N37" s="22">
        <v>325</v>
      </c>
      <c r="O37" s="22">
        <v>313</v>
      </c>
      <c r="P37" s="22">
        <v>301</v>
      </c>
      <c r="Q37" s="22">
        <v>454</v>
      </c>
      <c r="R37" s="22">
        <v>330</v>
      </c>
      <c r="S37" s="22">
        <v>471</v>
      </c>
      <c r="T37" s="44">
        <v>486.928</v>
      </c>
      <c r="U37" s="44">
        <v>498.858</v>
      </c>
      <c r="V37" s="44">
        <v>454</v>
      </c>
      <c r="W37" s="45">
        <v>538</v>
      </c>
      <c r="X37" s="45">
        <v>579</v>
      </c>
      <c r="Y37" s="145">
        <v>413</v>
      </c>
    </row>
    <row r="38" spans="1:25" x14ac:dyDescent="0.25">
      <c r="A38" s="43" t="s">
        <v>87</v>
      </c>
      <c r="B38" s="22">
        <v>536</v>
      </c>
      <c r="C38" s="22">
        <v>530</v>
      </c>
      <c r="D38" s="22">
        <v>523</v>
      </c>
      <c r="E38" s="22">
        <v>512</v>
      </c>
      <c r="F38" s="22">
        <v>502</v>
      </c>
      <c r="G38" s="22">
        <v>494</v>
      </c>
      <c r="H38" s="22">
        <v>486</v>
      </c>
      <c r="I38" s="22">
        <v>485</v>
      </c>
      <c r="J38" s="22">
        <v>487</v>
      </c>
      <c r="K38" s="44">
        <v>488.7</v>
      </c>
      <c r="L38" s="22">
        <v>487</v>
      </c>
      <c r="M38" s="44">
        <v>479.7</v>
      </c>
      <c r="N38" s="22">
        <v>471</v>
      </c>
      <c r="O38" s="22">
        <v>467</v>
      </c>
      <c r="P38" s="22">
        <v>463</v>
      </c>
      <c r="Q38" s="22">
        <v>466</v>
      </c>
      <c r="R38" s="22">
        <v>458</v>
      </c>
      <c r="S38" s="22">
        <v>453</v>
      </c>
      <c r="T38" s="44">
        <v>455.096</v>
      </c>
      <c r="U38" s="44">
        <v>437.12599999999998</v>
      </c>
      <c r="V38" s="44">
        <v>354</v>
      </c>
      <c r="W38" s="45">
        <v>417</v>
      </c>
      <c r="X38" s="45">
        <v>416</v>
      </c>
      <c r="Y38" s="145">
        <v>402</v>
      </c>
    </row>
    <row r="39" spans="1:25" x14ac:dyDescent="0.25">
      <c r="A39" s="43" t="s">
        <v>88</v>
      </c>
      <c r="B39" s="22">
        <v>326</v>
      </c>
      <c r="C39" s="22">
        <v>318</v>
      </c>
      <c r="D39" s="22">
        <v>319</v>
      </c>
      <c r="E39" s="22">
        <v>315</v>
      </c>
      <c r="F39" s="22">
        <v>311</v>
      </c>
      <c r="G39" s="22">
        <v>311</v>
      </c>
      <c r="H39" s="22">
        <v>308</v>
      </c>
      <c r="I39" s="22">
        <v>305</v>
      </c>
      <c r="J39" s="22">
        <v>302</v>
      </c>
      <c r="K39" s="44">
        <v>296.60000000000002</v>
      </c>
      <c r="L39" s="22">
        <v>294</v>
      </c>
      <c r="M39" s="44">
        <v>287.8</v>
      </c>
      <c r="N39" s="22">
        <v>285</v>
      </c>
      <c r="O39" s="22">
        <v>285</v>
      </c>
      <c r="P39" s="22">
        <v>283</v>
      </c>
      <c r="Q39" s="22">
        <v>373</v>
      </c>
      <c r="R39" s="22">
        <v>362</v>
      </c>
      <c r="S39" s="22">
        <v>388</v>
      </c>
      <c r="T39" s="44">
        <v>371.40800000000002</v>
      </c>
      <c r="U39" s="44">
        <v>407.54599999999999</v>
      </c>
      <c r="V39" s="44">
        <v>392</v>
      </c>
      <c r="W39" s="45">
        <v>341</v>
      </c>
      <c r="X39" s="45">
        <v>350</v>
      </c>
      <c r="Y39" s="145">
        <v>332</v>
      </c>
    </row>
    <row r="40" spans="1:25" x14ac:dyDescent="0.25">
      <c r="A40" s="43" t="s">
        <v>89</v>
      </c>
      <c r="B40" s="22">
        <v>447</v>
      </c>
      <c r="C40" s="22">
        <v>455</v>
      </c>
      <c r="D40" s="22">
        <v>449</v>
      </c>
      <c r="E40" s="22">
        <v>443</v>
      </c>
      <c r="F40" s="22">
        <v>436</v>
      </c>
      <c r="G40" s="22">
        <v>427</v>
      </c>
      <c r="H40" s="22">
        <v>416</v>
      </c>
      <c r="I40" s="22">
        <v>412</v>
      </c>
      <c r="J40" s="22">
        <v>403</v>
      </c>
      <c r="K40" s="44">
        <v>396.2</v>
      </c>
      <c r="L40" s="22">
        <v>376</v>
      </c>
      <c r="M40" s="44">
        <v>346.2</v>
      </c>
      <c r="N40" s="22">
        <v>349</v>
      </c>
      <c r="O40" s="22">
        <v>342</v>
      </c>
      <c r="P40" s="22">
        <v>337</v>
      </c>
      <c r="Q40" s="22">
        <v>335</v>
      </c>
      <c r="R40" s="22">
        <v>367</v>
      </c>
      <c r="S40" s="22">
        <v>316</v>
      </c>
      <c r="T40" s="44">
        <v>282.30099999999999</v>
      </c>
      <c r="U40" s="44">
        <v>260.89800000000002</v>
      </c>
      <c r="V40" s="44">
        <v>266</v>
      </c>
      <c r="W40" s="45">
        <v>262</v>
      </c>
      <c r="X40" s="45">
        <v>263</v>
      </c>
      <c r="Y40" s="145">
        <v>188</v>
      </c>
    </row>
    <row r="41" spans="1:25" x14ac:dyDescent="0.25">
      <c r="A41" s="43" t="s">
        <v>199</v>
      </c>
      <c r="B41" s="22">
        <v>1229</v>
      </c>
      <c r="C41" s="22">
        <v>1237</v>
      </c>
      <c r="D41" s="22">
        <v>1283</v>
      </c>
      <c r="E41" s="22">
        <v>1293</v>
      </c>
      <c r="F41" s="22">
        <v>1319</v>
      </c>
      <c r="G41" s="22">
        <v>1354</v>
      </c>
      <c r="H41" s="22">
        <v>1351</v>
      </c>
      <c r="I41" s="22">
        <v>1417</v>
      </c>
      <c r="J41" s="22">
        <v>1452</v>
      </c>
      <c r="K41" s="44">
        <v>1211.5</v>
      </c>
      <c r="L41" s="22">
        <v>1234</v>
      </c>
      <c r="M41" s="44">
        <v>1245.3</v>
      </c>
      <c r="N41" s="22">
        <v>1259</v>
      </c>
      <c r="O41" s="22">
        <v>1217</v>
      </c>
      <c r="P41" s="22">
        <v>1207</v>
      </c>
      <c r="Q41" s="22">
        <v>1272</v>
      </c>
      <c r="R41" s="22">
        <v>1203</v>
      </c>
      <c r="S41" s="22">
        <v>1214</v>
      </c>
      <c r="T41" s="44">
        <v>1260.6949999999999</v>
      </c>
      <c r="U41" s="44">
        <v>1251.4559999999999</v>
      </c>
      <c r="V41" s="44">
        <v>1024</v>
      </c>
      <c r="W41" s="45">
        <v>1257</v>
      </c>
      <c r="X41" s="45">
        <v>1311</v>
      </c>
      <c r="Y41" s="145">
        <v>951</v>
      </c>
    </row>
    <row r="42" spans="1:25" ht="18" x14ac:dyDescent="0.25">
      <c r="A42" s="40" t="s">
        <v>200</v>
      </c>
      <c r="B42" s="21">
        <f>SUM(B43:B50)</f>
        <v>5638</v>
      </c>
      <c r="C42" s="21">
        <f>C43+C44+C46+C47+C48+C49</f>
        <v>5605</v>
      </c>
      <c r="D42" s="21">
        <f>D43+D44+D46+D47+D48+D49</f>
        <v>5720</v>
      </c>
      <c r="E42" s="21">
        <f>E43+E44+E46+E47+E48+E49</f>
        <v>5580</v>
      </c>
      <c r="F42" s="21">
        <f>SUM(F43:F50)</f>
        <v>5605</v>
      </c>
      <c r="G42" s="21">
        <v>5550</v>
      </c>
      <c r="H42" s="21">
        <f>SUM(H43:H50)</f>
        <v>5536</v>
      </c>
      <c r="I42" s="21">
        <f>SUM(I43:I50)</f>
        <v>5493</v>
      </c>
      <c r="J42" s="21">
        <f>SUM(J43:J50)</f>
        <v>5480</v>
      </c>
      <c r="K42" s="41">
        <f>SUM(K43:K50)</f>
        <v>5437.9</v>
      </c>
      <c r="L42" s="21">
        <v>5366</v>
      </c>
      <c r="M42" s="41">
        <f>SUM(M43:M50)</f>
        <v>4999.5</v>
      </c>
      <c r="N42" s="21">
        <v>4963</v>
      </c>
      <c r="O42" s="21">
        <v>4813</v>
      </c>
      <c r="P42" s="21">
        <v>5437</v>
      </c>
      <c r="Q42" s="21">
        <v>5279</v>
      </c>
      <c r="R42" s="21">
        <v>5206</v>
      </c>
      <c r="S42" s="21">
        <v>5176</v>
      </c>
      <c r="T42" s="41">
        <v>5153.6580000000004</v>
      </c>
      <c r="U42" s="41">
        <v>5148.2169999999996</v>
      </c>
      <c r="V42" s="41">
        <v>4543</v>
      </c>
      <c r="W42" s="42">
        <v>4829</v>
      </c>
      <c r="X42" s="42">
        <v>5556</v>
      </c>
      <c r="Y42" s="144">
        <v>5395</v>
      </c>
    </row>
    <row r="43" spans="1:25" x14ac:dyDescent="0.25">
      <c r="A43" s="43" t="s">
        <v>92</v>
      </c>
      <c r="B43" s="22">
        <v>207</v>
      </c>
      <c r="C43" s="22">
        <v>208</v>
      </c>
      <c r="D43" s="22">
        <v>207</v>
      </c>
      <c r="E43" s="22">
        <v>205</v>
      </c>
      <c r="F43" s="22">
        <v>203</v>
      </c>
      <c r="G43" s="22">
        <v>204</v>
      </c>
      <c r="H43" s="22">
        <v>205</v>
      </c>
      <c r="I43" s="22">
        <v>205</v>
      </c>
      <c r="J43" s="22">
        <v>204</v>
      </c>
      <c r="K43" s="44">
        <v>200.7</v>
      </c>
      <c r="L43" s="22">
        <v>202</v>
      </c>
      <c r="M43" s="44">
        <v>200.6</v>
      </c>
      <c r="N43" s="22">
        <v>195</v>
      </c>
      <c r="O43" s="22">
        <v>194</v>
      </c>
      <c r="P43" s="22">
        <v>189</v>
      </c>
      <c r="Q43" s="22">
        <v>179</v>
      </c>
      <c r="R43" s="22">
        <v>177</v>
      </c>
      <c r="S43" s="22">
        <v>175</v>
      </c>
      <c r="T43" s="44">
        <v>174.202</v>
      </c>
      <c r="U43" s="44">
        <v>171.33</v>
      </c>
      <c r="V43" s="44">
        <v>160</v>
      </c>
      <c r="W43" s="45">
        <v>170</v>
      </c>
      <c r="X43" s="45">
        <v>172</v>
      </c>
      <c r="Y43" s="145">
        <v>180</v>
      </c>
    </row>
    <row r="44" spans="1:25" x14ac:dyDescent="0.25">
      <c r="A44" s="43" t="s">
        <v>93</v>
      </c>
      <c r="B44" s="22">
        <v>198</v>
      </c>
      <c r="C44" s="22">
        <v>198</v>
      </c>
      <c r="D44" s="22">
        <v>354</v>
      </c>
      <c r="E44" s="22">
        <v>202</v>
      </c>
      <c r="F44" s="22">
        <v>203</v>
      </c>
      <c r="G44" s="22">
        <v>200</v>
      </c>
      <c r="H44" s="22">
        <v>188</v>
      </c>
      <c r="I44" s="22">
        <v>185</v>
      </c>
      <c r="J44" s="22">
        <v>171</v>
      </c>
      <c r="K44" s="44">
        <v>170.2</v>
      </c>
      <c r="L44" s="22">
        <v>149</v>
      </c>
      <c r="M44" s="44">
        <v>144.5</v>
      </c>
      <c r="N44" s="22">
        <v>145</v>
      </c>
      <c r="O44" s="22">
        <v>144</v>
      </c>
      <c r="P44" s="22">
        <v>143</v>
      </c>
      <c r="Q44" s="22">
        <v>139</v>
      </c>
      <c r="R44" s="22">
        <v>129</v>
      </c>
      <c r="S44" s="22">
        <v>125</v>
      </c>
      <c r="T44" s="44">
        <v>116.319</v>
      </c>
      <c r="U44" s="44">
        <v>111.261</v>
      </c>
      <c r="V44" s="44">
        <v>84</v>
      </c>
      <c r="W44" s="45">
        <v>88</v>
      </c>
      <c r="X44" s="45">
        <v>97</v>
      </c>
      <c r="Y44" s="145">
        <v>156</v>
      </c>
    </row>
    <row r="45" spans="1:25" x14ac:dyDescent="0.25">
      <c r="A45" s="43" t="s">
        <v>94</v>
      </c>
      <c r="B45" s="22"/>
      <c r="C45" s="22"/>
      <c r="D45" s="22"/>
      <c r="E45" s="22"/>
      <c r="F45" s="22"/>
      <c r="G45" s="22"/>
      <c r="H45" s="22"/>
      <c r="I45" s="22"/>
      <c r="J45" s="22"/>
      <c r="K45" s="44"/>
      <c r="L45" s="22"/>
      <c r="M45" s="44"/>
      <c r="N45" s="22"/>
      <c r="O45" s="22"/>
      <c r="P45" s="22">
        <v>574</v>
      </c>
      <c r="Q45" s="22">
        <v>573</v>
      </c>
      <c r="R45" s="22">
        <v>529</v>
      </c>
      <c r="S45" s="22">
        <v>512</v>
      </c>
      <c r="T45" s="44">
        <v>509.11799999999999</v>
      </c>
      <c r="U45" s="44">
        <v>503.976</v>
      </c>
      <c r="V45" s="44">
        <v>540</v>
      </c>
      <c r="W45" s="45">
        <v>537</v>
      </c>
      <c r="X45" s="45">
        <v>537</v>
      </c>
      <c r="Y45" s="145">
        <v>496</v>
      </c>
    </row>
    <row r="46" spans="1:25" x14ac:dyDescent="0.25">
      <c r="A46" s="43" t="s">
        <v>95</v>
      </c>
      <c r="B46" s="22">
        <v>1986</v>
      </c>
      <c r="C46" s="22">
        <v>1967</v>
      </c>
      <c r="D46" s="22">
        <v>1931</v>
      </c>
      <c r="E46" s="22">
        <v>1949</v>
      </c>
      <c r="F46" s="22">
        <v>1958</v>
      </c>
      <c r="G46" s="22">
        <v>1919</v>
      </c>
      <c r="H46" s="22">
        <v>1925</v>
      </c>
      <c r="I46" s="22">
        <v>1897</v>
      </c>
      <c r="J46" s="22">
        <v>1910</v>
      </c>
      <c r="K46" s="44">
        <v>1904.1</v>
      </c>
      <c r="L46" s="22">
        <v>1896</v>
      </c>
      <c r="M46" s="44">
        <v>1729.1</v>
      </c>
      <c r="N46" s="22">
        <v>1731</v>
      </c>
      <c r="O46" s="22">
        <v>1640</v>
      </c>
      <c r="P46" s="22">
        <v>1644</v>
      </c>
      <c r="Q46" s="22">
        <v>1653</v>
      </c>
      <c r="R46" s="22">
        <v>1639</v>
      </c>
      <c r="S46" s="22">
        <v>1637</v>
      </c>
      <c r="T46" s="44">
        <v>1635.5360000000001</v>
      </c>
      <c r="U46" s="44">
        <v>1632.962</v>
      </c>
      <c r="V46" s="44">
        <v>1311</v>
      </c>
      <c r="W46" s="45">
        <v>1323</v>
      </c>
      <c r="X46" s="45">
        <v>1626</v>
      </c>
      <c r="Y46" s="145">
        <v>1539</v>
      </c>
    </row>
    <row r="47" spans="1:25" x14ac:dyDescent="0.25">
      <c r="A47" s="43" t="s">
        <v>96</v>
      </c>
      <c r="B47" s="22">
        <v>427</v>
      </c>
      <c r="C47" s="22">
        <v>423</v>
      </c>
      <c r="D47" s="22">
        <v>428</v>
      </c>
      <c r="E47" s="22">
        <v>424</v>
      </c>
      <c r="F47" s="22">
        <v>425</v>
      </c>
      <c r="G47" s="22">
        <v>419</v>
      </c>
      <c r="H47" s="22">
        <v>414</v>
      </c>
      <c r="I47" s="22">
        <v>404</v>
      </c>
      <c r="J47" s="22">
        <v>415</v>
      </c>
      <c r="K47" s="44">
        <v>420.6</v>
      </c>
      <c r="L47" s="22">
        <v>413</v>
      </c>
      <c r="M47" s="44">
        <v>387.1</v>
      </c>
      <c r="N47" s="22">
        <v>375</v>
      </c>
      <c r="O47" s="22">
        <v>370</v>
      </c>
      <c r="P47" s="22">
        <v>367</v>
      </c>
      <c r="Q47" s="22">
        <v>362</v>
      </c>
      <c r="R47" s="22">
        <v>361</v>
      </c>
      <c r="S47" s="22">
        <v>365</v>
      </c>
      <c r="T47" s="44">
        <v>355.97199999999998</v>
      </c>
      <c r="U47" s="44">
        <v>355.649</v>
      </c>
      <c r="V47" s="44">
        <v>300</v>
      </c>
      <c r="W47" s="45">
        <v>317</v>
      </c>
      <c r="X47" s="45">
        <v>328</v>
      </c>
      <c r="Y47" s="145">
        <v>405</v>
      </c>
    </row>
    <row r="48" spans="1:25" x14ac:dyDescent="0.25">
      <c r="A48" s="43" t="s">
        <v>97</v>
      </c>
      <c r="B48" s="22">
        <v>1126</v>
      </c>
      <c r="C48" s="22">
        <v>1127</v>
      </c>
      <c r="D48" s="22">
        <v>1119</v>
      </c>
      <c r="E48" s="22">
        <v>1112</v>
      </c>
      <c r="F48" s="22">
        <v>1112</v>
      </c>
      <c r="G48" s="22">
        <v>1100</v>
      </c>
      <c r="H48" s="22">
        <v>1089</v>
      </c>
      <c r="I48" s="22">
        <v>1091</v>
      </c>
      <c r="J48" s="22">
        <v>1074</v>
      </c>
      <c r="K48" s="44">
        <v>1059.2</v>
      </c>
      <c r="L48" s="22">
        <v>1049</v>
      </c>
      <c r="M48" s="44">
        <v>874</v>
      </c>
      <c r="N48" s="22">
        <v>849</v>
      </c>
      <c r="O48" s="22">
        <v>829</v>
      </c>
      <c r="P48" s="22">
        <v>734</v>
      </c>
      <c r="Q48" s="22">
        <v>640</v>
      </c>
      <c r="R48" s="22">
        <v>707</v>
      </c>
      <c r="S48" s="22">
        <v>674</v>
      </c>
      <c r="T48" s="44">
        <v>672.12900000000002</v>
      </c>
      <c r="U48" s="44">
        <v>661.13499999999999</v>
      </c>
      <c r="V48" s="44">
        <v>561</v>
      </c>
      <c r="W48" s="45">
        <v>688</v>
      </c>
      <c r="X48" s="45">
        <v>701</v>
      </c>
      <c r="Y48" s="145">
        <v>739</v>
      </c>
    </row>
    <row r="49" spans="1:25" x14ac:dyDescent="0.25">
      <c r="A49" s="43" t="s">
        <v>98</v>
      </c>
      <c r="B49" s="22">
        <v>1694</v>
      </c>
      <c r="C49" s="22">
        <v>1682</v>
      </c>
      <c r="D49" s="22">
        <v>1681</v>
      </c>
      <c r="E49" s="22">
        <v>1688</v>
      </c>
      <c r="F49" s="22">
        <v>1704</v>
      </c>
      <c r="G49" s="22">
        <v>1708</v>
      </c>
      <c r="H49" s="22">
        <v>1715</v>
      </c>
      <c r="I49" s="22">
        <v>1711</v>
      </c>
      <c r="J49" s="22">
        <v>1706</v>
      </c>
      <c r="K49" s="44">
        <v>1683.1</v>
      </c>
      <c r="L49" s="22">
        <v>1658</v>
      </c>
      <c r="M49" s="44">
        <v>1664.2</v>
      </c>
      <c r="N49" s="22">
        <v>1669</v>
      </c>
      <c r="O49" s="22">
        <v>1636</v>
      </c>
      <c r="P49" s="22">
        <v>1640</v>
      </c>
      <c r="Q49" s="22">
        <v>1618</v>
      </c>
      <c r="R49" s="22">
        <v>1551</v>
      </c>
      <c r="S49" s="22">
        <v>1576</v>
      </c>
      <c r="T49" s="44">
        <v>1580.886</v>
      </c>
      <c r="U49" s="44">
        <v>1602.145</v>
      </c>
      <c r="V49" s="44">
        <v>1499</v>
      </c>
      <c r="W49" s="45">
        <v>1622</v>
      </c>
      <c r="X49" s="45">
        <v>1995</v>
      </c>
      <c r="Y49" s="145">
        <v>1730</v>
      </c>
    </row>
    <row r="50" spans="1:25" x14ac:dyDescent="0.25">
      <c r="A50" s="43" t="s">
        <v>99</v>
      </c>
      <c r="B50" s="22"/>
      <c r="C50" s="22"/>
      <c r="D50" s="22"/>
      <c r="E50" s="22"/>
      <c r="F50" s="22"/>
      <c r="G50" s="22"/>
      <c r="H50" s="22"/>
      <c r="I50" s="22"/>
      <c r="J50" s="22"/>
      <c r="K50" s="44"/>
      <c r="L50" s="22"/>
      <c r="M50" s="44"/>
      <c r="N50" s="22"/>
      <c r="O50" s="22"/>
      <c r="P50" s="22">
        <v>146</v>
      </c>
      <c r="Q50" s="22">
        <v>116</v>
      </c>
      <c r="R50" s="22">
        <v>113</v>
      </c>
      <c r="S50" s="22">
        <v>112</v>
      </c>
      <c r="T50" s="44">
        <v>109.496</v>
      </c>
      <c r="U50" s="44">
        <v>109.759</v>
      </c>
      <c r="V50" s="44">
        <v>88</v>
      </c>
      <c r="W50" s="45">
        <v>83</v>
      </c>
      <c r="X50" s="45">
        <v>100</v>
      </c>
      <c r="Y50" s="145">
        <v>150</v>
      </c>
    </row>
    <row r="51" spans="1:25" ht="24.75" customHeight="1" x14ac:dyDescent="0.25">
      <c r="A51" s="40" t="s">
        <v>201</v>
      </c>
      <c r="B51" s="21">
        <f>SUM(B52:B58)</f>
        <v>2839</v>
      </c>
      <c r="C51" s="21">
        <f>SUM(C52:C58)</f>
        <v>2997</v>
      </c>
      <c r="D51" s="21">
        <f>SUM(D52:D58)</f>
        <v>3104</v>
      </c>
      <c r="E51" s="21">
        <f>SUM(E52:E58)</f>
        <v>3205</v>
      </c>
      <c r="F51" s="21">
        <f>SUM(F52:F58)</f>
        <v>3128</v>
      </c>
      <c r="G51" s="21">
        <v>3164</v>
      </c>
      <c r="H51" s="21">
        <f>SUM(H52:H58)</f>
        <v>3632</v>
      </c>
      <c r="I51" s="21">
        <f>SUM(I52:I58)</f>
        <v>3262</v>
      </c>
      <c r="J51" s="21">
        <f>SUM(J52:J58)</f>
        <v>3616</v>
      </c>
      <c r="K51" s="41">
        <f>SUM(K52:K58)</f>
        <v>3238.6</v>
      </c>
      <c r="L51" s="21">
        <v>3222</v>
      </c>
      <c r="M51" s="41">
        <f>SUM(M52:M58)</f>
        <v>3050.6000000000004</v>
      </c>
      <c r="N51" s="21">
        <v>2800</v>
      </c>
      <c r="O51" s="21">
        <v>2881</v>
      </c>
      <c r="P51" s="21">
        <v>2864</v>
      </c>
      <c r="Q51" s="21">
        <v>3013</v>
      </c>
      <c r="R51" s="21">
        <v>3032</v>
      </c>
      <c r="S51" s="21">
        <v>2917</v>
      </c>
      <c r="T51" s="44">
        <v>2967.7930000000001</v>
      </c>
      <c r="U51" s="41">
        <v>3151.2849999999999</v>
      </c>
      <c r="V51" s="41">
        <v>2588</v>
      </c>
      <c r="W51" s="42">
        <v>3120</v>
      </c>
      <c r="X51" s="42">
        <v>3251</v>
      </c>
      <c r="Y51" s="144">
        <v>2934</v>
      </c>
    </row>
    <row r="52" spans="1:25" x14ac:dyDescent="0.25">
      <c r="A52" s="43" t="s">
        <v>101</v>
      </c>
      <c r="B52" s="22">
        <v>870</v>
      </c>
      <c r="C52" s="22">
        <v>876</v>
      </c>
      <c r="D52" s="22">
        <v>969</v>
      </c>
      <c r="E52" s="22">
        <v>965</v>
      </c>
      <c r="F52" s="22">
        <v>957</v>
      </c>
      <c r="G52" s="22">
        <v>960</v>
      </c>
      <c r="H52" s="22">
        <v>963</v>
      </c>
      <c r="I52" s="22">
        <v>975</v>
      </c>
      <c r="J52" s="22">
        <v>987</v>
      </c>
      <c r="K52" s="44">
        <v>992.7</v>
      </c>
      <c r="L52" s="22">
        <v>994</v>
      </c>
      <c r="M52" s="44">
        <v>1003.9</v>
      </c>
      <c r="N52" s="22">
        <v>943</v>
      </c>
      <c r="O52" s="22">
        <v>975</v>
      </c>
      <c r="P52" s="22">
        <v>1021</v>
      </c>
      <c r="Q52" s="22">
        <v>895</v>
      </c>
      <c r="R52" s="22">
        <v>874</v>
      </c>
      <c r="S52" s="22">
        <v>862</v>
      </c>
      <c r="T52" s="44">
        <v>810.74800000000005</v>
      </c>
      <c r="U52" s="44">
        <v>846.94399999999996</v>
      </c>
      <c r="V52" s="44">
        <v>673</v>
      </c>
      <c r="W52" s="45">
        <v>770</v>
      </c>
      <c r="X52" s="45">
        <v>813</v>
      </c>
      <c r="Y52" s="145">
        <v>927</v>
      </c>
    </row>
    <row r="53" spans="1:25" x14ac:dyDescent="0.25">
      <c r="A53" s="43" t="s">
        <v>102</v>
      </c>
      <c r="B53" s="22">
        <v>59</v>
      </c>
      <c r="C53" s="22">
        <v>81</v>
      </c>
      <c r="D53" s="22">
        <v>82</v>
      </c>
      <c r="E53" s="22">
        <v>162</v>
      </c>
      <c r="F53" s="22">
        <v>84</v>
      </c>
      <c r="G53" s="22">
        <v>145</v>
      </c>
      <c r="H53" s="22">
        <v>147</v>
      </c>
      <c r="I53" s="22">
        <v>152</v>
      </c>
      <c r="J53" s="22">
        <v>188</v>
      </c>
      <c r="K53" s="44">
        <v>192</v>
      </c>
      <c r="L53" s="22">
        <v>192</v>
      </c>
      <c r="M53" s="44">
        <v>105.8</v>
      </c>
      <c r="N53" s="22">
        <v>108</v>
      </c>
      <c r="O53" s="22">
        <v>118</v>
      </c>
      <c r="P53" s="22">
        <v>119</v>
      </c>
      <c r="Q53" s="22">
        <v>121</v>
      </c>
      <c r="R53" s="22">
        <v>124</v>
      </c>
      <c r="S53" s="22">
        <v>125</v>
      </c>
      <c r="T53" s="44">
        <v>127.07299999999999</v>
      </c>
      <c r="U53" s="44">
        <v>127.592</v>
      </c>
      <c r="V53" s="44">
        <v>82</v>
      </c>
      <c r="W53" s="45">
        <v>96</v>
      </c>
      <c r="X53" s="45">
        <v>105</v>
      </c>
      <c r="Y53" s="145">
        <v>67</v>
      </c>
    </row>
    <row r="54" spans="1:25" ht="19.5" x14ac:dyDescent="0.25">
      <c r="A54" s="43" t="s">
        <v>103</v>
      </c>
      <c r="B54" s="22">
        <v>280</v>
      </c>
      <c r="C54" s="22">
        <v>270</v>
      </c>
      <c r="D54" s="22">
        <v>279</v>
      </c>
      <c r="E54" s="22">
        <v>284</v>
      </c>
      <c r="F54" s="22">
        <v>289</v>
      </c>
      <c r="G54" s="22">
        <v>273</v>
      </c>
      <c r="H54" s="22">
        <v>270</v>
      </c>
      <c r="I54" s="22">
        <v>338</v>
      </c>
      <c r="J54" s="22">
        <v>249</v>
      </c>
      <c r="K54" s="44">
        <v>256.3</v>
      </c>
      <c r="L54" s="22">
        <v>258</v>
      </c>
      <c r="M54" s="44">
        <v>257.8</v>
      </c>
      <c r="N54" s="22">
        <v>258</v>
      </c>
      <c r="O54" s="22">
        <v>268</v>
      </c>
      <c r="P54" s="22">
        <v>277</v>
      </c>
      <c r="Q54" s="22">
        <v>277</v>
      </c>
      <c r="R54" s="22">
        <v>279</v>
      </c>
      <c r="S54" s="22">
        <v>285</v>
      </c>
      <c r="T54" s="44">
        <v>285.36200000000002</v>
      </c>
      <c r="U54" s="44">
        <v>278.36599999999999</v>
      </c>
      <c r="V54" s="44">
        <v>198</v>
      </c>
      <c r="W54" s="45">
        <v>274</v>
      </c>
      <c r="X54" s="45">
        <v>285</v>
      </c>
      <c r="Y54" s="145">
        <v>252</v>
      </c>
    </row>
    <row r="55" spans="1:25" ht="19.5" x14ac:dyDescent="0.25">
      <c r="A55" s="43" t="s">
        <v>104</v>
      </c>
      <c r="B55" s="22">
        <v>226</v>
      </c>
      <c r="C55" s="22">
        <v>228</v>
      </c>
      <c r="D55" s="22">
        <v>238</v>
      </c>
      <c r="E55" s="22">
        <v>237</v>
      </c>
      <c r="F55" s="22">
        <v>238</v>
      </c>
      <c r="G55" s="22">
        <v>240</v>
      </c>
      <c r="H55" s="22">
        <v>235</v>
      </c>
      <c r="I55" s="22">
        <v>237</v>
      </c>
      <c r="J55" s="22">
        <v>235</v>
      </c>
      <c r="K55" s="44">
        <v>228</v>
      </c>
      <c r="L55" s="22">
        <v>225</v>
      </c>
      <c r="M55" s="44">
        <v>216.8</v>
      </c>
      <c r="N55" s="22">
        <v>212</v>
      </c>
      <c r="O55" s="22">
        <v>206</v>
      </c>
      <c r="P55" s="22">
        <v>199</v>
      </c>
      <c r="Q55" s="22">
        <v>190</v>
      </c>
      <c r="R55" s="22">
        <v>188</v>
      </c>
      <c r="S55" s="22">
        <v>179</v>
      </c>
      <c r="T55" s="44">
        <v>176.11600000000001</v>
      </c>
      <c r="U55" s="44">
        <v>172.054</v>
      </c>
      <c r="V55" s="44">
        <v>118</v>
      </c>
      <c r="W55" s="45">
        <v>154</v>
      </c>
      <c r="X55" s="45">
        <v>157</v>
      </c>
      <c r="Y55" s="145">
        <v>206</v>
      </c>
    </row>
    <row r="56" spans="1:25" ht="19.5" x14ac:dyDescent="0.25">
      <c r="A56" s="43" t="s">
        <v>202</v>
      </c>
      <c r="B56" s="22">
        <v>252</v>
      </c>
      <c r="C56" s="22">
        <v>256</v>
      </c>
      <c r="D56" s="22">
        <v>257</v>
      </c>
      <c r="E56" s="22">
        <v>252</v>
      </c>
      <c r="F56" s="22">
        <v>239</v>
      </c>
      <c r="G56" s="22">
        <v>232</v>
      </c>
      <c r="H56" s="22">
        <v>229</v>
      </c>
      <c r="I56" s="22">
        <v>234</v>
      </c>
      <c r="J56" s="22">
        <v>231</v>
      </c>
      <c r="K56" s="44">
        <v>233.5</v>
      </c>
      <c r="L56" s="22">
        <v>200</v>
      </c>
      <c r="M56" s="44">
        <v>195.5</v>
      </c>
      <c r="N56" s="22">
        <v>180</v>
      </c>
      <c r="O56" s="22">
        <v>190</v>
      </c>
      <c r="P56" s="22">
        <v>178</v>
      </c>
      <c r="Q56" s="22">
        <v>195</v>
      </c>
      <c r="R56" s="22">
        <v>192</v>
      </c>
      <c r="S56" s="22">
        <v>189</v>
      </c>
      <c r="T56" s="44">
        <v>184.441</v>
      </c>
      <c r="U56" s="44">
        <v>187.02199999999999</v>
      </c>
      <c r="V56" s="44">
        <v>144</v>
      </c>
      <c r="W56" s="45">
        <v>158</v>
      </c>
      <c r="X56" s="45">
        <v>161</v>
      </c>
      <c r="Y56" s="145">
        <v>132</v>
      </c>
    </row>
    <row r="57" spans="1:25" x14ac:dyDescent="0.25">
      <c r="A57" s="43" t="s">
        <v>106</v>
      </c>
      <c r="B57" s="22" t="s">
        <v>107</v>
      </c>
      <c r="C57" s="22">
        <v>134</v>
      </c>
      <c r="D57" s="22">
        <v>119</v>
      </c>
      <c r="E57" s="22">
        <v>135</v>
      </c>
      <c r="F57" s="22">
        <v>152</v>
      </c>
      <c r="G57" s="22">
        <v>159</v>
      </c>
      <c r="H57" s="22">
        <v>193</v>
      </c>
      <c r="I57" s="22">
        <v>182</v>
      </c>
      <c r="J57" s="22">
        <v>191</v>
      </c>
      <c r="K57" s="44">
        <v>199.2</v>
      </c>
      <c r="L57" s="22">
        <v>212</v>
      </c>
      <c r="M57" s="44">
        <v>215.4</v>
      </c>
      <c r="N57" s="22">
        <v>222</v>
      </c>
      <c r="O57" s="22">
        <v>258</v>
      </c>
      <c r="P57" s="22">
        <v>245</v>
      </c>
      <c r="Q57" s="22">
        <v>260</v>
      </c>
      <c r="R57" s="22">
        <v>283</v>
      </c>
      <c r="S57" s="22">
        <v>318</v>
      </c>
      <c r="T57" s="44">
        <v>393.26799999999997</v>
      </c>
      <c r="U57" s="44">
        <v>534.44600000000003</v>
      </c>
      <c r="V57" s="44">
        <v>410</v>
      </c>
      <c r="W57" s="45">
        <v>549</v>
      </c>
      <c r="X57" s="45">
        <v>597</v>
      </c>
      <c r="Y57" s="145">
        <v>354</v>
      </c>
    </row>
    <row r="58" spans="1:25" x14ac:dyDescent="0.25">
      <c r="A58" s="43" t="s">
        <v>108</v>
      </c>
      <c r="B58" s="22">
        <v>1152</v>
      </c>
      <c r="C58" s="22">
        <v>1152</v>
      </c>
      <c r="D58" s="22">
        <v>1160</v>
      </c>
      <c r="E58" s="22">
        <v>1170</v>
      </c>
      <c r="F58" s="22">
        <v>1169</v>
      </c>
      <c r="G58" s="22">
        <v>1155</v>
      </c>
      <c r="H58" s="22">
        <v>1595</v>
      </c>
      <c r="I58" s="22">
        <v>1144</v>
      </c>
      <c r="J58" s="22">
        <v>1535</v>
      </c>
      <c r="K58" s="44">
        <v>1136.9000000000001</v>
      </c>
      <c r="L58" s="22">
        <v>1142</v>
      </c>
      <c r="M58" s="44">
        <v>1055.4000000000001</v>
      </c>
      <c r="N58" s="22">
        <v>879</v>
      </c>
      <c r="O58" s="22">
        <v>865</v>
      </c>
      <c r="P58" s="22">
        <v>826</v>
      </c>
      <c r="Q58" s="22">
        <v>1074</v>
      </c>
      <c r="R58" s="22">
        <v>1092</v>
      </c>
      <c r="S58" s="22">
        <v>958</v>
      </c>
      <c r="T58" s="44">
        <v>990.78499999999997</v>
      </c>
      <c r="U58" s="44">
        <v>1004.861</v>
      </c>
      <c r="V58" s="44">
        <v>964</v>
      </c>
      <c r="W58" s="45">
        <v>1119</v>
      </c>
      <c r="X58" s="45">
        <v>1133</v>
      </c>
      <c r="Y58" s="145">
        <v>996</v>
      </c>
    </row>
    <row r="59" spans="1:25" ht="18" x14ac:dyDescent="0.25">
      <c r="A59" s="40" t="s">
        <v>180</v>
      </c>
      <c r="B59" s="21">
        <f>SUM(B60:B73)</f>
        <v>14583</v>
      </c>
      <c r="C59" s="21">
        <f>SUM(C60:C73)</f>
        <v>14570</v>
      </c>
      <c r="D59" s="21">
        <f>SUM(D60:D73)</f>
        <v>14460</v>
      </c>
      <c r="E59" s="21">
        <f>SUM(E60:E73)</f>
        <v>14291</v>
      </c>
      <c r="F59" s="21">
        <f>SUM(F60:F73)</f>
        <v>14007</v>
      </c>
      <c r="G59" s="41">
        <v>14011</v>
      </c>
      <c r="H59" s="41">
        <f>SUM(H60:H73)</f>
        <v>13868</v>
      </c>
      <c r="I59" s="41">
        <f>SUM(I60:I73)</f>
        <v>13673</v>
      </c>
      <c r="J59" s="41">
        <f>SUM(J60:J73)</f>
        <v>13575</v>
      </c>
      <c r="K59" s="41">
        <f>SUM(K60:K73)</f>
        <v>13414.100000000002</v>
      </c>
      <c r="L59" s="41">
        <v>13365</v>
      </c>
      <c r="M59" s="41">
        <v>12915.4</v>
      </c>
      <c r="N59" s="21">
        <v>12385</v>
      </c>
      <c r="O59" s="21">
        <v>12166</v>
      </c>
      <c r="P59" s="21">
        <v>12380</v>
      </c>
      <c r="Q59" s="21">
        <v>12222</v>
      </c>
      <c r="R59" s="21">
        <v>12157</v>
      </c>
      <c r="S59" s="21">
        <v>11939</v>
      </c>
      <c r="T59" s="41">
        <v>11902.855</v>
      </c>
      <c r="U59" s="41">
        <v>11885.58</v>
      </c>
      <c r="V59" s="41">
        <v>10913</v>
      </c>
      <c r="W59" s="42">
        <v>11784</v>
      </c>
      <c r="X59" s="42">
        <v>12001</v>
      </c>
      <c r="Y59" s="144">
        <v>13566</v>
      </c>
    </row>
    <row r="60" spans="1:25" x14ac:dyDescent="0.25">
      <c r="A60" s="43" t="s">
        <v>110</v>
      </c>
      <c r="B60" s="22">
        <v>2009</v>
      </c>
      <c r="C60" s="22">
        <v>2017</v>
      </c>
      <c r="D60" s="22">
        <v>2006</v>
      </c>
      <c r="E60" s="22">
        <v>2014</v>
      </c>
      <c r="F60" s="22">
        <v>2014</v>
      </c>
      <c r="G60" s="22">
        <v>2011</v>
      </c>
      <c r="H60" s="22">
        <v>2014</v>
      </c>
      <c r="I60" s="22">
        <v>2016</v>
      </c>
      <c r="J60" s="22">
        <v>2049</v>
      </c>
      <c r="K60" s="44">
        <v>2041.9</v>
      </c>
      <c r="L60" s="22">
        <v>2033</v>
      </c>
      <c r="M60" s="44">
        <v>2022.8</v>
      </c>
      <c r="N60" s="22">
        <v>2013</v>
      </c>
      <c r="O60" s="22">
        <v>1969</v>
      </c>
      <c r="P60" s="22">
        <v>1964</v>
      </c>
      <c r="Q60" s="22">
        <v>1955</v>
      </c>
      <c r="R60" s="22">
        <v>1942</v>
      </c>
      <c r="S60" s="22">
        <v>1938</v>
      </c>
      <c r="T60" s="44">
        <v>1930.1320000000001</v>
      </c>
      <c r="U60" s="44">
        <v>1919.105</v>
      </c>
      <c r="V60" s="44">
        <v>1789</v>
      </c>
      <c r="W60" s="45">
        <v>1798</v>
      </c>
      <c r="X60" s="45">
        <v>1801</v>
      </c>
      <c r="Y60" s="145">
        <v>2387</v>
      </c>
    </row>
    <row r="61" spans="1:25" x14ac:dyDescent="0.25">
      <c r="A61" s="43" t="s">
        <v>111</v>
      </c>
      <c r="B61" s="22">
        <v>417</v>
      </c>
      <c r="C61" s="22">
        <v>415</v>
      </c>
      <c r="D61" s="22">
        <v>413</v>
      </c>
      <c r="E61" s="22">
        <v>412</v>
      </c>
      <c r="F61" s="22">
        <v>410</v>
      </c>
      <c r="G61" s="22">
        <v>411</v>
      </c>
      <c r="H61" s="22">
        <v>404</v>
      </c>
      <c r="I61" s="22">
        <v>403</v>
      </c>
      <c r="J61" s="22">
        <v>399</v>
      </c>
      <c r="K61" s="44">
        <v>387.3</v>
      </c>
      <c r="L61" s="22">
        <v>385</v>
      </c>
      <c r="M61" s="44">
        <v>378.4</v>
      </c>
      <c r="N61" s="22">
        <v>377</v>
      </c>
      <c r="O61" s="22">
        <v>377</v>
      </c>
      <c r="P61" s="22">
        <v>375</v>
      </c>
      <c r="Q61" s="22">
        <v>373</v>
      </c>
      <c r="R61" s="22">
        <v>349</v>
      </c>
      <c r="S61" s="22">
        <v>355</v>
      </c>
      <c r="T61" s="44">
        <v>347.04300000000001</v>
      </c>
      <c r="U61" s="44">
        <v>342.56099999999998</v>
      </c>
      <c r="V61" s="44">
        <v>282</v>
      </c>
      <c r="W61" s="45">
        <v>323</v>
      </c>
      <c r="X61" s="45">
        <v>330</v>
      </c>
      <c r="Y61" s="145">
        <v>317</v>
      </c>
    </row>
    <row r="62" spans="1:25" x14ac:dyDescent="0.25">
      <c r="A62" s="43" t="s">
        <v>112</v>
      </c>
      <c r="B62" s="22">
        <v>539</v>
      </c>
      <c r="C62" s="22">
        <v>540</v>
      </c>
      <c r="D62" s="22">
        <v>533</v>
      </c>
      <c r="E62" s="22">
        <v>531</v>
      </c>
      <c r="F62" s="22">
        <v>521</v>
      </c>
      <c r="G62" s="22">
        <v>514</v>
      </c>
      <c r="H62" s="22">
        <v>499</v>
      </c>
      <c r="I62" s="22">
        <v>491</v>
      </c>
      <c r="J62" s="22">
        <v>484</v>
      </c>
      <c r="K62" s="44">
        <v>478.6</v>
      </c>
      <c r="L62" s="22">
        <v>469</v>
      </c>
      <c r="M62" s="44">
        <v>431.1</v>
      </c>
      <c r="N62" s="22">
        <v>423</v>
      </c>
      <c r="O62" s="22">
        <v>442</v>
      </c>
      <c r="P62" s="22">
        <v>438</v>
      </c>
      <c r="Q62" s="22">
        <v>436</v>
      </c>
      <c r="R62" s="22">
        <v>494</v>
      </c>
      <c r="S62" s="22">
        <v>412</v>
      </c>
      <c r="T62" s="44">
        <v>406.73700000000002</v>
      </c>
      <c r="U62" s="44">
        <v>406.04300000000001</v>
      </c>
      <c r="V62" s="44">
        <v>294</v>
      </c>
      <c r="W62" s="45">
        <v>394</v>
      </c>
      <c r="X62" s="45">
        <v>405</v>
      </c>
      <c r="Y62" s="145">
        <v>407</v>
      </c>
    </row>
    <row r="63" spans="1:25" x14ac:dyDescent="0.25">
      <c r="A63" s="43" t="s">
        <v>113</v>
      </c>
      <c r="B63" s="22">
        <v>1757</v>
      </c>
      <c r="C63" s="22">
        <v>1767</v>
      </c>
      <c r="D63" s="22">
        <v>1767</v>
      </c>
      <c r="E63" s="22">
        <v>1761</v>
      </c>
      <c r="F63" s="22">
        <v>1753</v>
      </c>
      <c r="G63" s="22">
        <v>1738</v>
      </c>
      <c r="H63" s="22">
        <v>1728</v>
      </c>
      <c r="I63" s="22">
        <v>1710</v>
      </c>
      <c r="J63" s="22">
        <v>1669</v>
      </c>
      <c r="K63" s="44">
        <v>1595.4</v>
      </c>
      <c r="L63" s="22">
        <v>1558</v>
      </c>
      <c r="M63" s="44">
        <v>1538.5</v>
      </c>
      <c r="N63" s="22">
        <v>1519</v>
      </c>
      <c r="O63" s="22">
        <v>1492</v>
      </c>
      <c r="P63" s="22">
        <v>1484</v>
      </c>
      <c r="Q63" s="22">
        <v>1460</v>
      </c>
      <c r="R63" s="22">
        <v>1453</v>
      </c>
      <c r="S63" s="22">
        <v>1453</v>
      </c>
      <c r="T63" s="44">
        <v>1453.904</v>
      </c>
      <c r="U63" s="44">
        <v>1448.548</v>
      </c>
      <c r="V63" s="44">
        <v>1382</v>
      </c>
      <c r="W63" s="45">
        <v>1437</v>
      </c>
      <c r="X63" s="45">
        <v>1450</v>
      </c>
      <c r="Y63" s="145">
        <v>1781</v>
      </c>
    </row>
    <row r="64" spans="1:25" x14ac:dyDescent="0.25">
      <c r="A64" s="43" t="s">
        <v>114</v>
      </c>
      <c r="B64" s="22">
        <v>654</v>
      </c>
      <c r="C64" s="22">
        <v>653</v>
      </c>
      <c r="D64" s="22">
        <v>660</v>
      </c>
      <c r="E64" s="22">
        <v>650</v>
      </c>
      <c r="F64" s="22">
        <v>651</v>
      </c>
      <c r="G64" s="22">
        <v>655</v>
      </c>
      <c r="H64" s="22">
        <v>650</v>
      </c>
      <c r="I64" s="22">
        <v>643</v>
      </c>
      <c r="J64" s="22">
        <v>637</v>
      </c>
      <c r="K64" s="44">
        <v>627.79999999999995</v>
      </c>
      <c r="L64" s="22">
        <v>617</v>
      </c>
      <c r="M64" s="44">
        <v>604.5</v>
      </c>
      <c r="N64" s="22">
        <v>596</v>
      </c>
      <c r="O64" s="22">
        <v>590</v>
      </c>
      <c r="P64" s="22">
        <v>586</v>
      </c>
      <c r="Q64" s="22">
        <v>584</v>
      </c>
      <c r="R64" s="22">
        <v>566</v>
      </c>
      <c r="S64" s="22">
        <v>544</v>
      </c>
      <c r="T64" s="44">
        <v>548.18200000000002</v>
      </c>
      <c r="U64" s="44">
        <v>548.43399999999997</v>
      </c>
      <c r="V64" s="44">
        <v>526</v>
      </c>
      <c r="W64" s="45">
        <v>547</v>
      </c>
      <c r="X64" s="45">
        <v>561</v>
      </c>
      <c r="Y64" s="145">
        <v>636</v>
      </c>
    </row>
    <row r="65" spans="1:25" x14ac:dyDescent="0.25">
      <c r="A65" s="43" t="s">
        <v>115</v>
      </c>
      <c r="B65" s="22">
        <v>721</v>
      </c>
      <c r="C65" s="22">
        <v>723</v>
      </c>
      <c r="D65" s="22">
        <v>724</v>
      </c>
      <c r="E65" s="22">
        <v>729</v>
      </c>
      <c r="F65" s="22">
        <v>733</v>
      </c>
      <c r="G65" s="22">
        <v>735</v>
      </c>
      <c r="H65" s="22">
        <v>727</v>
      </c>
      <c r="I65" s="22">
        <v>685</v>
      </c>
      <c r="J65" s="22">
        <v>669</v>
      </c>
      <c r="K65" s="44">
        <v>672.2</v>
      </c>
      <c r="L65" s="22">
        <v>692</v>
      </c>
      <c r="M65" s="44">
        <v>681.3</v>
      </c>
      <c r="N65" s="22">
        <v>399</v>
      </c>
      <c r="O65" s="22">
        <v>342</v>
      </c>
      <c r="P65" s="22">
        <v>661</v>
      </c>
      <c r="Q65" s="22">
        <v>665</v>
      </c>
      <c r="R65" s="22">
        <v>662</v>
      </c>
      <c r="S65" s="22">
        <v>640</v>
      </c>
      <c r="T65" s="44">
        <v>631.13199999999995</v>
      </c>
      <c r="U65" s="44">
        <v>625.36900000000003</v>
      </c>
      <c r="V65" s="44">
        <v>455</v>
      </c>
      <c r="W65" s="45">
        <v>590</v>
      </c>
      <c r="X65" s="45">
        <v>594</v>
      </c>
      <c r="Y65" s="145">
        <v>822</v>
      </c>
    </row>
    <row r="66" spans="1:25" x14ac:dyDescent="0.25">
      <c r="A66" s="43" t="s">
        <v>116</v>
      </c>
      <c r="B66" s="22">
        <v>1134</v>
      </c>
      <c r="C66" s="22">
        <v>1146</v>
      </c>
      <c r="D66" s="22">
        <v>1132</v>
      </c>
      <c r="E66" s="22">
        <v>1121</v>
      </c>
      <c r="F66" s="22">
        <v>1113</v>
      </c>
      <c r="G66" s="22">
        <v>1105</v>
      </c>
      <c r="H66" s="22">
        <v>1095</v>
      </c>
      <c r="I66" s="22">
        <v>1076</v>
      </c>
      <c r="J66" s="22">
        <v>1070</v>
      </c>
      <c r="K66" s="44">
        <v>1048</v>
      </c>
      <c r="L66" s="22">
        <v>1012</v>
      </c>
      <c r="M66" s="44">
        <v>933.3</v>
      </c>
      <c r="N66" s="22">
        <v>923</v>
      </c>
      <c r="O66" s="22">
        <v>911</v>
      </c>
      <c r="P66" s="22">
        <v>901</v>
      </c>
      <c r="Q66" s="22">
        <v>872</v>
      </c>
      <c r="R66" s="22">
        <v>871</v>
      </c>
      <c r="S66" s="22">
        <v>869</v>
      </c>
      <c r="T66" s="44">
        <v>857.68200000000002</v>
      </c>
      <c r="U66" s="44">
        <v>925.25699999999995</v>
      </c>
      <c r="V66" s="44">
        <v>992</v>
      </c>
      <c r="W66" s="45">
        <v>1027</v>
      </c>
      <c r="X66" s="45">
        <v>1054</v>
      </c>
      <c r="Y66" s="145">
        <v>1133</v>
      </c>
    </row>
    <row r="67" spans="1:25" x14ac:dyDescent="0.25">
      <c r="A67" s="43" t="s">
        <v>117</v>
      </c>
      <c r="B67" s="22">
        <v>890</v>
      </c>
      <c r="C67" s="22">
        <v>883</v>
      </c>
      <c r="D67" s="22">
        <v>872</v>
      </c>
      <c r="E67" s="22">
        <v>858</v>
      </c>
      <c r="F67" s="22">
        <v>841</v>
      </c>
      <c r="G67" s="22">
        <v>828</v>
      </c>
      <c r="H67" s="22">
        <v>818</v>
      </c>
      <c r="I67" s="22">
        <v>767</v>
      </c>
      <c r="J67" s="22">
        <v>759</v>
      </c>
      <c r="K67" s="44">
        <v>750.6</v>
      </c>
      <c r="L67" s="22">
        <v>732</v>
      </c>
      <c r="M67" s="44">
        <v>717.8</v>
      </c>
      <c r="N67" s="22">
        <v>699</v>
      </c>
      <c r="O67" s="22">
        <v>696</v>
      </c>
      <c r="P67" s="22">
        <v>706</v>
      </c>
      <c r="Q67" s="22">
        <v>696</v>
      </c>
      <c r="R67" s="22">
        <v>715</v>
      </c>
      <c r="S67" s="22">
        <v>729</v>
      </c>
      <c r="T67" s="44">
        <v>751.66300000000001</v>
      </c>
      <c r="U67" s="44">
        <v>745.33699999999999</v>
      </c>
      <c r="V67" s="44">
        <v>627</v>
      </c>
      <c r="W67" s="45">
        <v>687</v>
      </c>
      <c r="X67" s="45">
        <v>685</v>
      </c>
      <c r="Y67" s="145">
        <v>830</v>
      </c>
    </row>
    <row r="68" spans="1:25" x14ac:dyDescent="0.25">
      <c r="A68" s="43" t="s">
        <v>118</v>
      </c>
      <c r="B68" s="22">
        <v>1746</v>
      </c>
      <c r="C68" s="22">
        <v>1726</v>
      </c>
      <c r="D68" s="22">
        <v>1697</v>
      </c>
      <c r="E68" s="22">
        <v>1644</v>
      </c>
      <c r="F68" s="22">
        <v>1462</v>
      </c>
      <c r="G68" s="22">
        <v>1545</v>
      </c>
      <c r="H68" s="22">
        <v>1522</v>
      </c>
      <c r="I68" s="22">
        <v>1525</v>
      </c>
      <c r="J68" s="22">
        <v>1504</v>
      </c>
      <c r="K68" s="44">
        <v>1481.8</v>
      </c>
      <c r="L68" s="22">
        <v>1602</v>
      </c>
      <c r="M68" s="44">
        <v>1413.5</v>
      </c>
      <c r="N68" s="22">
        <v>1407</v>
      </c>
      <c r="O68" s="22">
        <v>1386</v>
      </c>
      <c r="P68" s="22">
        <v>1373</v>
      </c>
      <c r="Q68" s="22">
        <v>1384</v>
      </c>
      <c r="R68" s="22">
        <v>1364</v>
      </c>
      <c r="S68" s="22">
        <v>1346</v>
      </c>
      <c r="T68" s="44">
        <v>1333.874</v>
      </c>
      <c r="U68" s="44">
        <v>1317.508</v>
      </c>
      <c r="V68" s="44">
        <v>1104</v>
      </c>
      <c r="W68" s="45">
        <v>1191</v>
      </c>
      <c r="X68" s="45">
        <v>1236</v>
      </c>
      <c r="Y68" s="145">
        <v>1349</v>
      </c>
    </row>
    <row r="69" spans="1:25" x14ac:dyDescent="0.25">
      <c r="A69" s="43" t="s">
        <v>119</v>
      </c>
      <c r="B69" s="22">
        <v>899</v>
      </c>
      <c r="C69" s="22">
        <v>900</v>
      </c>
      <c r="D69" s="22">
        <v>903</v>
      </c>
      <c r="E69" s="22">
        <v>890</v>
      </c>
      <c r="F69" s="22">
        <v>890</v>
      </c>
      <c r="G69" s="22">
        <v>886</v>
      </c>
      <c r="H69" s="22">
        <v>888</v>
      </c>
      <c r="I69" s="22">
        <v>884</v>
      </c>
      <c r="J69" s="22">
        <v>882</v>
      </c>
      <c r="K69" s="44">
        <v>883.6</v>
      </c>
      <c r="L69" s="22">
        <v>870</v>
      </c>
      <c r="M69" s="44">
        <v>851.2</v>
      </c>
      <c r="N69" s="22">
        <v>836</v>
      </c>
      <c r="O69" s="22">
        <v>762</v>
      </c>
      <c r="P69" s="22">
        <v>733</v>
      </c>
      <c r="Q69" s="22">
        <v>668</v>
      </c>
      <c r="R69" s="22">
        <v>642</v>
      </c>
      <c r="S69" s="22">
        <v>695</v>
      </c>
      <c r="T69" s="44">
        <v>696.94399999999996</v>
      </c>
      <c r="U69" s="44">
        <v>713.59400000000005</v>
      </c>
      <c r="V69" s="44">
        <v>585</v>
      </c>
      <c r="W69" s="45">
        <v>686</v>
      </c>
      <c r="X69" s="45">
        <v>706</v>
      </c>
      <c r="Y69" s="145">
        <v>870</v>
      </c>
    </row>
    <row r="70" spans="1:25" x14ac:dyDescent="0.25">
      <c r="A70" s="43" t="s">
        <v>120</v>
      </c>
      <c r="B70" s="22">
        <v>796</v>
      </c>
      <c r="C70" s="22">
        <v>793</v>
      </c>
      <c r="D70" s="22">
        <v>794</v>
      </c>
      <c r="E70" s="22">
        <v>770</v>
      </c>
      <c r="F70" s="22">
        <v>748</v>
      </c>
      <c r="G70" s="22">
        <v>739</v>
      </c>
      <c r="H70" s="22">
        <v>712</v>
      </c>
      <c r="I70" s="22">
        <v>696</v>
      </c>
      <c r="J70" s="22">
        <v>697</v>
      </c>
      <c r="K70" s="44">
        <v>706.5</v>
      </c>
      <c r="L70" s="22">
        <v>671</v>
      </c>
      <c r="M70" s="44">
        <v>659.9</v>
      </c>
      <c r="N70" s="22">
        <v>665</v>
      </c>
      <c r="O70" s="22">
        <v>655</v>
      </c>
      <c r="P70" s="22">
        <v>655</v>
      </c>
      <c r="Q70" s="22">
        <v>681</v>
      </c>
      <c r="R70" s="22">
        <v>683</v>
      </c>
      <c r="S70" s="22">
        <v>585</v>
      </c>
      <c r="T70" s="44">
        <v>616.721</v>
      </c>
      <c r="U70" s="44">
        <v>621.11900000000003</v>
      </c>
      <c r="V70" s="44">
        <v>624</v>
      </c>
      <c r="W70" s="45">
        <v>674</v>
      </c>
      <c r="X70" s="45">
        <v>706</v>
      </c>
      <c r="Y70" s="145">
        <v>608</v>
      </c>
    </row>
    <row r="71" spans="1:25" x14ac:dyDescent="0.25">
      <c r="A71" s="43" t="s">
        <v>121</v>
      </c>
      <c r="B71" s="22">
        <v>1213</v>
      </c>
      <c r="C71" s="22">
        <v>1206</v>
      </c>
      <c r="D71" s="22">
        <v>1179</v>
      </c>
      <c r="E71" s="22">
        <v>1152</v>
      </c>
      <c r="F71" s="22">
        <v>1135</v>
      </c>
      <c r="G71" s="22">
        <v>1117</v>
      </c>
      <c r="H71" s="22">
        <v>1104</v>
      </c>
      <c r="I71" s="22">
        <v>1083</v>
      </c>
      <c r="J71" s="22">
        <v>1080</v>
      </c>
      <c r="K71" s="44">
        <v>1065.0999999999999</v>
      </c>
      <c r="L71" s="22">
        <v>1068</v>
      </c>
      <c r="M71" s="44">
        <v>1067.2</v>
      </c>
      <c r="N71" s="22">
        <v>916</v>
      </c>
      <c r="O71" s="22">
        <v>931</v>
      </c>
      <c r="P71" s="22">
        <v>931</v>
      </c>
      <c r="Q71" s="22">
        <v>919</v>
      </c>
      <c r="R71" s="22">
        <v>890</v>
      </c>
      <c r="S71" s="22">
        <v>859</v>
      </c>
      <c r="T71" s="44">
        <v>839.94799999999998</v>
      </c>
      <c r="U71" s="44">
        <v>795.68600000000004</v>
      </c>
      <c r="V71" s="44">
        <v>940</v>
      </c>
      <c r="W71" s="45">
        <v>1013</v>
      </c>
      <c r="X71" s="45">
        <v>1037</v>
      </c>
      <c r="Y71" s="145">
        <v>1020</v>
      </c>
    </row>
    <row r="72" spans="1:25" x14ac:dyDescent="0.25">
      <c r="A72" s="43" t="s">
        <v>122</v>
      </c>
      <c r="B72" s="22">
        <v>1155</v>
      </c>
      <c r="C72" s="22">
        <v>1145</v>
      </c>
      <c r="D72" s="22">
        <v>1145</v>
      </c>
      <c r="E72" s="22">
        <v>1148</v>
      </c>
      <c r="F72" s="22">
        <v>1147</v>
      </c>
      <c r="G72" s="22">
        <v>1151</v>
      </c>
      <c r="H72" s="22">
        <v>1147</v>
      </c>
      <c r="I72" s="22">
        <v>1146</v>
      </c>
      <c r="J72" s="22">
        <v>1143</v>
      </c>
      <c r="K72" s="44">
        <v>1140.0999999999999</v>
      </c>
      <c r="L72" s="22">
        <v>1132</v>
      </c>
      <c r="M72" s="44">
        <v>1090.3</v>
      </c>
      <c r="N72" s="22">
        <v>1090</v>
      </c>
      <c r="O72" s="22">
        <v>1094</v>
      </c>
      <c r="P72" s="22">
        <v>1078</v>
      </c>
      <c r="Q72" s="22">
        <v>1057</v>
      </c>
      <c r="R72" s="22">
        <v>1063</v>
      </c>
      <c r="S72" s="22">
        <v>1065</v>
      </c>
      <c r="T72" s="44">
        <v>1039.972</v>
      </c>
      <c r="U72" s="44">
        <v>1028.5909999999999</v>
      </c>
      <c r="V72" s="44">
        <v>877</v>
      </c>
      <c r="W72" s="45">
        <v>945</v>
      </c>
      <c r="X72" s="45">
        <v>961</v>
      </c>
      <c r="Y72" s="145">
        <v>916</v>
      </c>
    </row>
    <row r="73" spans="1:25" x14ac:dyDescent="0.25">
      <c r="A73" s="43" t="s">
        <v>123</v>
      </c>
      <c r="B73" s="22">
        <v>653</v>
      </c>
      <c r="C73" s="22">
        <v>656</v>
      </c>
      <c r="D73" s="22">
        <v>635</v>
      </c>
      <c r="E73" s="22">
        <v>611</v>
      </c>
      <c r="F73" s="22">
        <v>589</v>
      </c>
      <c r="G73" s="22">
        <v>577</v>
      </c>
      <c r="H73" s="22">
        <v>560</v>
      </c>
      <c r="I73" s="22">
        <v>548</v>
      </c>
      <c r="J73" s="22">
        <v>533</v>
      </c>
      <c r="K73" s="44">
        <v>535.20000000000005</v>
      </c>
      <c r="L73" s="22">
        <v>526</v>
      </c>
      <c r="M73" s="44">
        <v>525.6</v>
      </c>
      <c r="N73" s="22">
        <v>522</v>
      </c>
      <c r="O73" s="22">
        <v>518</v>
      </c>
      <c r="P73" s="22">
        <v>496</v>
      </c>
      <c r="Q73" s="22">
        <v>473</v>
      </c>
      <c r="R73" s="22">
        <v>464</v>
      </c>
      <c r="S73" s="22">
        <v>448</v>
      </c>
      <c r="T73" s="44">
        <v>448.92099999999999</v>
      </c>
      <c r="U73" s="44">
        <v>448.428</v>
      </c>
      <c r="V73" s="44">
        <v>439</v>
      </c>
      <c r="W73" s="45">
        <v>474</v>
      </c>
      <c r="X73" s="45">
        <v>475</v>
      </c>
      <c r="Y73" s="145">
        <v>489</v>
      </c>
    </row>
    <row r="74" spans="1:25" ht="18" x14ac:dyDescent="0.25">
      <c r="A74" s="40" t="s">
        <v>203</v>
      </c>
      <c r="B74" s="21">
        <f>B75+B76+B77+B82</f>
        <v>4567</v>
      </c>
      <c r="C74" s="21">
        <f>C75+C76+C77+C82</f>
        <v>4556</v>
      </c>
      <c r="D74" s="21">
        <f>D75+D76+D77+D82</f>
        <v>4528</v>
      </c>
      <c r="E74" s="21">
        <f>E75+E76+E77+E82</f>
        <v>4489</v>
      </c>
      <c r="F74" s="21">
        <f>F75+F76+F77+F82</f>
        <v>4435</v>
      </c>
      <c r="G74" s="21">
        <v>4430</v>
      </c>
      <c r="H74" s="21">
        <f t="shared" ref="H74:N74" si="2">H75+H76+H77+H82</f>
        <v>4338</v>
      </c>
      <c r="I74" s="21">
        <f t="shared" si="2"/>
        <v>4354</v>
      </c>
      <c r="J74" s="21">
        <f t="shared" si="2"/>
        <v>4280</v>
      </c>
      <c r="K74" s="41">
        <f t="shared" si="2"/>
        <v>4254.3999999999996</v>
      </c>
      <c r="L74" s="21">
        <f t="shared" si="2"/>
        <v>4234</v>
      </c>
      <c r="M74" s="41">
        <f t="shared" si="2"/>
        <v>4198.7</v>
      </c>
      <c r="N74" s="21">
        <f t="shared" si="2"/>
        <v>4177</v>
      </c>
      <c r="O74" s="21">
        <v>4171</v>
      </c>
      <c r="P74" s="21">
        <v>4146</v>
      </c>
      <c r="Q74" s="21">
        <v>4510</v>
      </c>
      <c r="R74" s="21">
        <f>R75+R76+R77+R82</f>
        <v>4605</v>
      </c>
      <c r="S74" s="21">
        <f>S75+S76+S77+S82</f>
        <v>4704</v>
      </c>
      <c r="T74" s="41">
        <v>4985.5640000000003</v>
      </c>
      <c r="U74" s="41">
        <v>4824.5990000000002</v>
      </c>
      <c r="V74" s="41">
        <v>3736</v>
      </c>
      <c r="W74" s="42">
        <v>4541</v>
      </c>
      <c r="X74" s="42">
        <v>4912</v>
      </c>
      <c r="Y74" s="144">
        <v>4264</v>
      </c>
    </row>
    <row r="75" spans="1:25" x14ac:dyDescent="0.25">
      <c r="A75" s="43" t="s">
        <v>125</v>
      </c>
      <c r="B75" s="22">
        <v>535</v>
      </c>
      <c r="C75" s="22">
        <v>530</v>
      </c>
      <c r="D75" s="22">
        <v>526</v>
      </c>
      <c r="E75" s="22">
        <v>525</v>
      </c>
      <c r="F75" s="22">
        <v>517</v>
      </c>
      <c r="G75" s="22">
        <v>508</v>
      </c>
      <c r="H75" s="22">
        <v>490</v>
      </c>
      <c r="I75" s="22">
        <v>490</v>
      </c>
      <c r="J75" s="22">
        <v>486</v>
      </c>
      <c r="K75" s="44">
        <v>475.8</v>
      </c>
      <c r="L75" s="22">
        <v>467</v>
      </c>
      <c r="M75" s="44">
        <v>464.6</v>
      </c>
      <c r="N75" s="22">
        <v>463</v>
      </c>
      <c r="O75" s="22">
        <v>457</v>
      </c>
      <c r="P75" s="22">
        <v>452</v>
      </c>
      <c r="Q75" s="22">
        <v>351</v>
      </c>
      <c r="R75" s="22">
        <v>356</v>
      </c>
      <c r="S75" s="22">
        <v>383</v>
      </c>
      <c r="T75" s="44">
        <v>386.07900000000001</v>
      </c>
      <c r="U75" s="44">
        <v>389.22500000000002</v>
      </c>
      <c r="V75" s="44">
        <v>403</v>
      </c>
      <c r="W75" s="45">
        <v>425</v>
      </c>
      <c r="X75" s="45">
        <v>425</v>
      </c>
      <c r="Y75" s="145">
        <v>457</v>
      </c>
    </row>
    <row r="76" spans="1:25" ht="15.75" customHeight="1" x14ac:dyDescent="0.25">
      <c r="A76" s="43" t="s">
        <v>126</v>
      </c>
      <c r="B76" s="22">
        <v>1447</v>
      </c>
      <c r="C76" s="22">
        <v>1426</v>
      </c>
      <c r="D76" s="22">
        <v>1406</v>
      </c>
      <c r="E76" s="22">
        <v>1378</v>
      </c>
      <c r="F76" s="22">
        <v>1364</v>
      </c>
      <c r="G76" s="22">
        <v>1343</v>
      </c>
      <c r="H76" s="22">
        <v>1311</v>
      </c>
      <c r="I76" s="22">
        <v>1314</v>
      </c>
      <c r="J76" s="22">
        <v>1293</v>
      </c>
      <c r="K76" s="44">
        <v>1283.4000000000001</v>
      </c>
      <c r="L76" s="22">
        <v>1255</v>
      </c>
      <c r="M76" s="44">
        <v>1222.5</v>
      </c>
      <c r="N76" s="22">
        <v>1208</v>
      </c>
      <c r="O76" s="22">
        <v>1200</v>
      </c>
      <c r="P76" s="22">
        <v>1182</v>
      </c>
      <c r="Q76" s="22">
        <v>1443</v>
      </c>
      <c r="R76" s="22">
        <v>1453</v>
      </c>
      <c r="S76" s="22">
        <v>1447</v>
      </c>
      <c r="T76" s="44">
        <v>1469.33</v>
      </c>
      <c r="U76" s="44">
        <v>1468.31</v>
      </c>
      <c r="V76" s="44">
        <v>1187</v>
      </c>
      <c r="W76" s="45">
        <v>1494</v>
      </c>
      <c r="X76" s="45">
        <v>1631</v>
      </c>
      <c r="Y76" s="145">
        <v>1262</v>
      </c>
    </row>
    <row r="77" spans="1:25" ht="18" customHeight="1" x14ac:dyDescent="0.25">
      <c r="A77" s="43" t="s">
        <v>127</v>
      </c>
      <c r="B77" s="22">
        <v>1083</v>
      </c>
      <c r="C77" s="22">
        <v>1095</v>
      </c>
      <c r="D77" s="22">
        <v>1121</v>
      </c>
      <c r="E77" s="22">
        <v>1127</v>
      </c>
      <c r="F77" s="22">
        <v>1085</v>
      </c>
      <c r="G77" s="22">
        <v>1085</v>
      </c>
      <c r="H77" s="22">
        <v>1091</v>
      </c>
      <c r="I77" s="22">
        <v>1100</v>
      </c>
      <c r="J77" s="22">
        <v>1072</v>
      </c>
      <c r="K77" s="44">
        <f>K79+K80+K81</f>
        <v>1068.0999999999999</v>
      </c>
      <c r="L77" s="22">
        <v>1088</v>
      </c>
      <c r="M77" s="44">
        <f>M79+M80+M81</f>
        <v>1098.5999999999999</v>
      </c>
      <c r="N77" s="22">
        <v>1104</v>
      </c>
      <c r="O77" s="22">
        <v>1110</v>
      </c>
      <c r="P77" s="22">
        <v>1127</v>
      </c>
      <c r="Q77" s="22">
        <v>1222</v>
      </c>
      <c r="R77" s="22">
        <v>1304</v>
      </c>
      <c r="S77" s="22">
        <v>1426</v>
      </c>
      <c r="T77" s="44">
        <f>T79+T80+T81</f>
        <v>1637.1860000000001</v>
      </c>
      <c r="U77" s="44">
        <v>1472</v>
      </c>
      <c r="V77" s="44">
        <v>1069</v>
      </c>
      <c r="W77" s="45">
        <v>1340</v>
      </c>
      <c r="X77" s="45">
        <v>1525</v>
      </c>
      <c r="Y77" s="145">
        <v>1439</v>
      </c>
    </row>
    <row r="78" spans="1:25" x14ac:dyDescent="0.25">
      <c r="A78" s="48" t="s">
        <v>79</v>
      </c>
      <c r="B78" s="22"/>
      <c r="C78" s="22"/>
      <c r="D78" s="22"/>
      <c r="E78" s="22"/>
      <c r="F78" s="22"/>
      <c r="G78" s="22"/>
      <c r="H78" s="22"/>
      <c r="I78" s="22"/>
      <c r="J78" s="22"/>
      <c r="K78" s="44"/>
      <c r="L78" s="22"/>
      <c r="M78" s="44"/>
      <c r="N78" s="22"/>
      <c r="O78" s="22"/>
      <c r="P78" s="22"/>
      <c r="Q78" s="22"/>
      <c r="R78" s="22"/>
      <c r="S78" s="22"/>
      <c r="T78" s="44"/>
      <c r="U78" s="44"/>
      <c r="V78" s="44"/>
      <c r="W78" s="49"/>
      <c r="X78" s="45"/>
      <c r="Y78" s="146"/>
    </row>
    <row r="79" spans="1:25" ht="22.5" customHeight="1" x14ac:dyDescent="0.25">
      <c r="A79" s="46" t="s">
        <v>128</v>
      </c>
      <c r="B79" s="22">
        <v>566</v>
      </c>
      <c r="C79" s="22">
        <v>582</v>
      </c>
      <c r="D79" s="22">
        <v>608</v>
      </c>
      <c r="E79" s="22">
        <v>619</v>
      </c>
      <c r="F79" s="22">
        <v>463</v>
      </c>
      <c r="G79" s="22">
        <v>469</v>
      </c>
      <c r="H79" s="22">
        <v>459</v>
      </c>
      <c r="I79" s="22">
        <v>454</v>
      </c>
      <c r="J79" s="22">
        <v>451</v>
      </c>
      <c r="K79" s="44">
        <v>485.5</v>
      </c>
      <c r="L79" s="22">
        <v>440</v>
      </c>
      <c r="M79" s="44">
        <v>440.3</v>
      </c>
      <c r="N79" s="22">
        <v>437</v>
      </c>
      <c r="O79" s="22">
        <v>441</v>
      </c>
      <c r="P79" s="22">
        <v>445</v>
      </c>
      <c r="Q79" s="22">
        <v>412</v>
      </c>
      <c r="R79" s="22">
        <v>418</v>
      </c>
      <c r="S79" s="22">
        <v>422</v>
      </c>
      <c r="T79" s="44">
        <v>440.09100000000001</v>
      </c>
      <c r="U79" s="44">
        <v>441.13400000000001</v>
      </c>
      <c r="V79" s="44">
        <v>292</v>
      </c>
      <c r="W79" s="45">
        <v>419</v>
      </c>
      <c r="X79" s="45">
        <v>460</v>
      </c>
      <c r="Y79" s="145">
        <v>456</v>
      </c>
    </row>
    <row r="80" spans="1:25" ht="19.5" x14ac:dyDescent="0.25">
      <c r="A80" s="46" t="s">
        <v>204</v>
      </c>
      <c r="B80" s="22">
        <v>135</v>
      </c>
      <c r="C80" s="22">
        <v>140</v>
      </c>
      <c r="D80" s="22">
        <v>146</v>
      </c>
      <c r="E80" s="22">
        <v>148</v>
      </c>
      <c r="F80" s="22">
        <v>149</v>
      </c>
      <c r="G80" s="22">
        <v>146</v>
      </c>
      <c r="H80" s="22">
        <v>147</v>
      </c>
      <c r="I80" s="22">
        <v>145</v>
      </c>
      <c r="J80" s="22">
        <v>145</v>
      </c>
      <c r="K80" s="44">
        <v>144.19999999999999</v>
      </c>
      <c r="L80" s="22">
        <v>141</v>
      </c>
      <c r="M80" s="44">
        <v>142.80000000000001</v>
      </c>
      <c r="N80" s="22">
        <v>150</v>
      </c>
      <c r="O80" s="22">
        <v>153</v>
      </c>
      <c r="P80" s="22">
        <v>157</v>
      </c>
      <c r="Q80" s="22">
        <v>279</v>
      </c>
      <c r="R80" s="22">
        <v>259</v>
      </c>
      <c r="S80" s="22">
        <v>335</v>
      </c>
      <c r="T80" s="44">
        <v>393.20100000000002</v>
      </c>
      <c r="U80" s="44">
        <v>412.84399999999999</v>
      </c>
      <c r="V80" s="44">
        <v>357</v>
      </c>
      <c r="W80" s="45">
        <v>446</v>
      </c>
      <c r="X80" s="45">
        <v>557</v>
      </c>
      <c r="Y80" s="145">
        <v>165</v>
      </c>
    </row>
    <row r="81" spans="1:25" ht="24" customHeight="1" x14ac:dyDescent="0.25">
      <c r="A81" s="46" t="s">
        <v>272</v>
      </c>
      <c r="B81" s="22">
        <f t="shared" ref="B81:J81" si="3">B77-(B79+B80)</f>
        <v>382</v>
      </c>
      <c r="C81" s="22">
        <f t="shared" si="3"/>
        <v>373</v>
      </c>
      <c r="D81" s="22">
        <f t="shared" si="3"/>
        <v>367</v>
      </c>
      <c r="E81" s="22">
        <f t="shared" si="3"/>
        <v>360</v>
      </c>
      <c r="F81" s="22">
        <f t="shared" si="3"/>
        <v>473</v>
      </c>
      <c r="G81" s="22">
        <f t="shared" si="3"/>
        <v>470</v>
      </c>
      <c r="H81" s="22">
        <f t="shared" si="3"/>
        <v>485</v>
      </c>
      <c r="I81" s="22">
        <f t="shared" si="3"/>
        <v>501</v>
      </c>
      <c r="J81" s="22">
        <f t="shared" si="3"/>
        <v>476</v>
      </c>
      <c r="K81" s="44">
        <v>438.4</v>
      </c>
      <c r="L81" s="22">
        <f>L77-(L79+L80)</f>
        <v>507</v>
      </c>
      <c r="M81" s="44">
        <v>515.5</v>
      </c>
      <c r="N81" s="22">
        <f>N77-(N79+N80)</f>
        <v>517</v>
      </c>
      <c r="O81" s="22">
        <v>516</v>
      </c>
      <c r="P81" s="22">
        <v>525</v>
      </c>
      <c r="Q81" s="22">
        <v>532</v>
      </c>
      <c r="R81" s="22">
        <v>627</v>
      </c>
      <c r="S81" s="22">
        <v>669</v>
      </c>
      <c r="T81" s="44">
        <v>803.89400000000001</v>
      </c>
      <c r="U81" s="44">
        <v>617.61</v>
      </c>
      <c r="V81" s="44">
        <v>419</v>
      </c>
      <c r="W81" s="45">
        <v>475</v>
      </c>
      <c r="X81" s="45">
        <v>507</v>
      </c>
      <c r="Y81" s="145">
        <v>818</v>
      </c>
    </row>
    <row r="82" spans="1:25" x14ac:dyDescent="0.25">
      <c r="A82" s="43" t="s">
        <v>132</v>
      </c>
      <c r="B82" s="22">
        <v>1502</v>
      </c>
      <c r="C82" s="22">
        <v>1505</v>
      </c>
      <c r="D82" s="22">
        <v>1475</v>
      </c>
      <c r="E82" s="22">
        <v>1459</v>
      </c>
      <c r="F82" s="22">
        <v>1469</v>
      </c>
      <c r="G82" s="22">
        <v>1494</v>
      </c>
      <c r="H82" s="22">
        <v>1446</v>
      </c>
      <c r="I82" s="22">
        <v>1450</v>
      </c>
      <c r="J82" s="22">
        <v>1429</v>
      </c>
      <c r="K82" s="44">
        <v>1427.1</v>
      </c>
      <c r="L82" s="22">
        <v>1424</v>
      </c>
      <c r="M82" s="44">
        <v>1413</v>
      </c>
      <c r="N82" s="22">
        <v>1402</v>
      </c>
      <c r="O82" s="22">
        <v>1404</v>
      </c>
      <c r="P82" s="22">
        <v>1385</v>
      </c>
      <c r="Q82" s="22">
        <v>1494</v>
      </c>
      <c r="R82" s="22">
        <v>1492</v>
      </c>
      <c r="S82" s="22">
        <v>1448</v>
      </c>
      <c r="T82" s="44">
        <v>1492.9690000000001</v>
      </c>
      <c r="U82" s="44">
        <v>1495.4760000000001</v>
      </c>
      <c r="V82" s="44">
        <v>1077</v>
      </c>
      <c r="W82" s="45">
        <v>1283</v>
      </c>
      <c r="X82" s="45">
        <v>1331</v>
      </c>
      <c r="Y82" s="145">
        <v>1106</v>
      </c>
    </row>
    <row r="83" spans="1:25" ht="18" x14ac:dyDescent="0.25">
      <c r="A83" s="40" t="s">
        <v>133</v>
      </c>
      <c r="B83" s="21">
        <f t="shared" ref="B83:S83" si="4">SUM(B84:B93)</f>
        <v>7356</v>
      </c>
      <c r="C83" s="21">
        <f>SUM(C84:C93)</f>
        <v>7342</v>
      </c>
      <c r="D83" s="21">
        <f>SUM(D84:D93)</f>
        <v>7303</v>
      </c>
      <c r="E83" s="21">
        <f>SUM(E84:E93)</f>
        <v>7285</v>
      </c>
      <c r="F83" s="21">
        <f t="shared" si="4"/>
        <v>7275</v>
      </c>
      <c r="G83" s="21">
        <f t="shared" si="4"/>
        <v>7180</v>
      </c>
      <c r="H83" s="21">
        <f t="shared" si="4"/>
        <v>7124</v>
      </c>
      <c r="I83" s="21">
        <f t="shared" si="4"/>
        <v>7196</v>
      </c>
      <c r="J83" s="21">
        <f t="shared" si="4"/>
        <v>7226</v>
      </c>
      <c r="K83" s="41">
        <f t="shared" si="4"/>
        <v>7231.2</v>
      </c>
      <c r="L83" s="21">
        <f t="shared" si="4"/>
        <v>7210</v>
      </c>
      <c r="M83" s="41">
        <f t="shared" si="4"/>
        <v>6654.6999999999989</v>
      </c>
      <c r="N83" s="21">
        <f t="shared" si="4"/>
        <v>6513</v>
      </c>
      <c r="O83" s="21">
        <f t="shared" si="4"/>
        <v>6429</v>
      </c>
      <c r="P83" s="21">
        <f t="shared" si="4"/>
        <v>6305</v>
      </c>
      <c r="Q83" s="21">
        <f t="shared" si="4"/>
        <v>6568</v>
      </c>
      <c r="R83" s="21">
        <f t="shared" si="4"/>
        <v>6489</v>
      </c>
      <c r="S83" s="21">
        <f t="shared" si="4"/>
        <v>6157</v>
      </c>
      <c r="T83" s="41">
        <v>6252.1679999999997</v>
      </c>
      <c r="U83" s="41">
        <v>6316.0389999999998</v>
      </c>
      <c r="V83" s="41">
        <v>5357</v>
      </c>
      <c r="W83" s="42">
        <v>6450</v>
      </c>
      <c r="X83" s="42">
        <v>6705</v>
      </c>
      <c r="Y83" s="144">
        <v>6527</v>
      </c>
    </row>
    <row r="84" spans="1:25" x14ac:dyDescent="0.25">
      <c r="A84" s="43" t="s">
        <v>134</v>
      </c>
      <c r="B84" s="22">
        <v>126</v>
      </c>
      <c r="C84" s="22">
        <v>125</v>
      </c>
      <c r="D84" s="22">
        <v>127</v>
      </c>
      <c r="E84" s="22">
        <v>127</v>
      </c>
      <c r="F84" s="22">
        <v>130</v>
      </c>
      <c r="G84" s="22">
        <v>131</v>
      </c>
      <c r="H84" s="22">
        <v>130</v>
      </c>
      <c r="I84" s="22">
        <v>132</v>
      </c>
      <c r="J84" s="22">
        <v>130</v>
      </c>
      <c r="K84" s="44">
        <v>118.8</v>
      </c>
      <c r="L84" s="22">
        <v>125</v>
      </c>
      <c r="M84" s="44">
        <v>126.9</v>
      </c>
      <c r="N84" s="22">
        <v>126</v>
      </c>
      <c r="O84" s="22">
        <v>123</v>
      </c>
      <c r="P84" s="22">
        <v>122</v>
      </c>
      <c r="Q84" s="22">
        <v>103</v>
      </c>
      <c r="R84" s="22">
        <v>101</v>
      </c>
      <c r="S84" s="22">
        <v>119</v>
      </c>
      <c r="T84" s="44">
        <v>120.083</v>
      </c>
      <c r="U84" s="44">
        <v>118.203</v>
      </c>
      <c r="V84" s="44">
        <v>90</v>
      </c>
      <c r="W84" s="45">
        <v>104</v>
      </c>
      <c r="X84" s="45">
        <v>118</v>
      </c>
      <c r="Y84" s="145">
        <v>120</v>
      </c>
    </row>
    <row r="85" spans="1:25" x14ac:dyDescent="0.25">
      <c r="A85" s="43" t="s">
        <v>135</v>
      </c>
      <c r="B85" s="22">
        <v>146</v>
      </c>
      <c r="C85" s="22">
        <v>148</v>
      </c>
      <c r="D85" s="22">
        <v>149</v>
      </c>
      <c r="E85" s="22">
        <v>151</v>
      </c>
      <c r="F85" s="22">
        <v>151</v>
      </c>
      <c r="G85" s="22">
        <v>149</v>
      </c>
      <c r="H85" s="22">
        <v>151</v>
      </c>
      <c r="I85" s="22">
        <v>144</v>
      </c>
      <c r="J85" s="22">
        <v>146</v>
      </c>
      <c r="K85" s="44">
        <v>149.6</v>
      </c>
      <c r="L85" s="22">
        <v>150</v>
      </c>
      <c r="M85" s="44">
        <v>151.19999999999999</v>
      </c>
      <c r="N85" s="22">
        <v>155</v>
      </c>
      <c r="O85" s="22">
        <v>156</v>
      </c>
      <c r="P85" s="22">
        <v>157</v>
      </c>
      <c r="Q85" s="22">
        <v>157</v>
      </c>
      <c r="R85" s="22">
        <v>158</v>
      </c>
      <c r="S85" s="22">
        <v>158</v>
      </c>
      <c r="T85" s="44">
        <v>158.27099999999999</v>
      </c>
      <c r="U85" s="44">
        <v>158.857</v>
      </c>
      <c r="V85" s="44">
        <v>116</v>
      </c>
      <c r="W85" s="45">
        <v>142</v>
      </c>
      <c r="X85" s="45">
        <v>155</v>
      </c>
      <c r="Y85" s="145">
        <v>139</v>
      </c>
    </row>
    <row r="86" spans="1:25" x14ac:dyDescent="0.25">
      <c r="A86" s="43" t="s">
        <v>136</v>
      </c>
      <c r="B86" s="22">
        <v>265</v>
      </c>
      <c r="C86" s="22">
        <v>263</v>
      </c>
      <c r="D86" s="22">
        <v>260</v>
      </c>
      <c r="E86" s="22">
        <v>259</v>
      </c>
      <c r="F86" s="22">
        <v>259</v>
      </c>
      <c r="G86" s="22">
        <v>257</v>
      </c>
      <c r="H86" s="22">
        <v>256</v>
      </c>
      <c r="I86" s="22">
        <v>255</v>
      </c>
      <c r="J86" s="22">
        <v>256</v>
      </c>
      <c r="K86" s="44">
        <v>254</v>
      </c>
      <c r="L86" s="22">
        <v>298</v>
      </c>
      <c r="M86" s="44">
        <v>241</v>
      </c>
      <c r="N86" s="22">
        <v>237</v>
      </c>
      <c r="O86" s="22">
        <v>245</v>
      </c>
      <c r="P86" s="22">
        <v>238</v>
      </c>
      <c r="Q86" s="22">
        <v>235</v>
      </c>
      <c r="R86" s="22">
        <v>223</v>
      </c>
      <c r="S86" s="22">
        <v>216</v>
      </c>
      <c r="T86" s="44">
        <v>212.51300000000001</v>
      </c>
      <c r="U86" s="44">
        <v>210.667</v>
      </c>
      <c r="V86" s="44">
        <v>138</v>
      </c>
      <c r="W86" s="45">
        <v>203</v>
      </c>
      <c r="X86" s="45">
        <v>209</v>
      </c>
      <c r="Y86" s="145">
        <v>185</v>
      </c>
    </row>
    <row r="87" spans="1:25" x14ac:dyDescent="0.25">
      <c r="A87" s="43" t="s">
        <v>137</v>
      </c>
      <c r="B87" s="22">
        <v>1162</v>
      </c>
      <c r="C87" s="22">
        <v>1152</v>
      </c>
      <c r="D87" s="22">
        <v>1143</v>
      </c>
      <c r="E87" s="22">
        <v>1141</v>
      </c>
      <c r="F87" s="22">
        <v>1137</v>
      </c>
      <c r="G87" s="22">
        <v>1123</v>
      </c>
      <c r="H87" s="22">
        <v>1107</v>
      </c>
      <c r="I87" s="22">
        <v>1107</v>
      </c>
      <c r="J87" s="22">
        <v>1112</v>
      </c>
      <c r="K87" s="44">
        <v>1113.5</v>
      </c>
      <c r="L87" s="22">
        <v>1092</v>
      </c>
      <c r="M87" s="44">
        <v>982</v>
      </c>
      <c r="N87" s="22">
        <v>896</v>
      </c>
      <c r="O87" s="22">
        <v>875</v>
      </c>
      <c r="P87" s="22">
        <v>861</v>
      </c>
      <c r="Q87" s="22">
        <v>872</v>
      </c>
      <c r="R87" s="22">
        <v>863</v>
      </c>
      <c r="S87" s="22">
        <v>578</v>
      </c>
      <c r="T87" s="44">
        <v>398.488</v>
      </c>
      <c r="U87" s="44">
        <v>366.71199999999999</v>
      </c>
      <c r="V87" s="44">
        <v>685</v>
      </c>
      <c r="W87" s="45">
        <v>792</v>
      </c>
      <c r="X87" s="45">
        <v>815</v>
      </c>
      <c r="Y87" s="145">
        <v>930</v>
      </c>
    </row>
    <row r="88" spans="1:25" x14ac:dyDescent="0.25">
      <c r="A88" s="43" t="s">
        <v>138</v>
      </c>
      <c r="B88" s="22">
        <v>1306</v>
      </c>
      <c r="C88" s="22">
        <v>1311</v>
      </c>
      <c r="D88" s="22">
        <v>1311</v>
      </c>
      <c r="E88" s="22">
        <v>1308</v>
      </c>
      <c r="F88" s="22">
        <v>1301</v>
      </c>
      <c r="G88" s="22">
        <v>1273</v>
      </c>
      <c r="H88" s="22">
        <v>1240</v>
      </c>
      <c r="I88" s="22">
        <v>1333</v>
      </c>
      <c r="J88" s="22">
        <v>1337</v>
      </c>
      <c r="K88" s="44">
        <v>1336</v>
      </c>
      <c r="L88" s="22">
        <v>1320</v>
      </c>
      <c r="M88" s="44">
        <v>1315.6</v>
      </c>
      <c r="N88" s="22">
        <v>1318</v>
      </c>
      <c r="O88" s="22">
        <v>1320</v>
      </c>
      <c r="P88" s="22">
        <v>1327</v>
      </c>
      <c r="Q88" s="22">
        <v>1334</v>
      </c>
      <c r="R88" s="22">
        <v>1337</v>
      </c>
      <c r="S88" s="22">
        <v>1342</v>
      </c>
      <c r="T88" s="44">
        <v>1346.1869999999999</v>
      </c>
      <c r="U88" s="44">
        <v>1356.144</v>
      </c>
      <c r="V88" s="44">
        <v>980</v>
      </c>
      <c r="W88" s="45">
        <v>1278</v>
      </c>
      <c r="X88" s="45">
        <v>1366</v>
      </c>
      <c r="Y88" s="145">
        <v>1329</v>
      </c>
    </row>
    <row r="89" spans="1:25" x14ac:dyDescent="0.25">
      <c r="A89" s="43" t="s">
        <v>139</v>
      </c>
      <c r="B89" s="22">
        <v>999</v>
      </c>
      <c r="C89" s="22">
        <v>991</v>
      </c>
      <c r="D89" s="22">
        <v>990</v>
      </c>
      <c r="E89" s="22">
        <v>984</v>
      </c>
      <c r="F89" s="22">
        <v>969</v>
      </c>
      <c r="G89" s="22">
        <v>943</v>
      </c>
      <c r="H89" s="22">
        <v>937</v>
      </c>
      <c r="I89" s="22">
        <v>944</v>
      </c>
      <c r="J89" s="22">
        <v>961</v>
      </c>
      <c r="K89" s="44">
        <v>948.3</v>
      </c>
      <c r="L89" s="22">
        <v>926</v>
      </c>
      <c r="M89" s="44">
        <v>722.6</v>
      </c>
      <c r="N89" s="22">
        <v>684</v>
      </c>
      <c r="O89" s="22">
        <v>659</v>
      </c>
      <c r="P89" s="22">
        <v>643</v>
      </c>
      <c r="Q89" s="22">
        <v>642</v>
      </c>
      <c r="R89" s="22">
        <v>640</v>
      </c>
      <c r="S89" s="22">
        <v>553</v>
      </c>
      <c r="T89" s="44">
        <v>633.33000000000004</v>
      </c>
      <c r="U89" s="44">
        <v>627.94799999999998</v>
      </c>
      <c r="V89" s="44">
        <v>569</v>
      </c>
      <c r="W89" s="45">
        <v>735</v>
      </c>
      <c r="X89" s="45">
        <v>800</v>
      </c>
      <c r="Y89" s="145">
        <v>727</v>
      </c>
    </row>
    <row r="90" spans="1:25" x14ac:dyDescent="0.25">
      <c r="A90" s="43" t="s">
        <v>140</v>
      </c>
      <c r="B90" s="22">
        <v>1076</v>
      </c>
      <c r="C90" s="22">
        <v>1076</v>
      </c>
      <c r="D90" s="22">
        <v>1058</v>
      </c>
      <c r="E90" s="22">
        <v>1049</v>
      </c>
      <c r="F90" s="22">
        <v>1037</v>
      </c>
      <c r="G90" s="22">
        <v>1036</v>
      </c>
      <c r="H90" s="22">
        <v>1036</v>
      </c>
      <c r="I90" s="22">
        <v>1044</v>
      </c>
      <c r="J90" s="22">
        <v>1059</v>
      </c>
      <c r="K90" s="44">
        <v>1071.3</v>
      </c>
      <c r="L90" s="22">
        <v>1072</v>
      </c>
      <c r="M90" s="44">
        <v>1078</v>
      </c>
      <c r="N90" s="22">
        <v>1078</v>
      </c>
      <c r="O90" s="22">
        <v>1072</v>
      </c>
      <c r="P90" s="22">
        <v>1061</v>
      </c>
      <c r="Q90" s="22">
        <v>1055</v>
      </c>
      <c r="R90" s="22">
        <v>1050</v>
      </c>
      <c r="S90" s="22">
        <v>1008</v>
      </c>
      <c r="T90" s="44">
        <v>1002.4450000000001</v>
      </c>
      <c r="U90" s="44">
        <v>1005.346</v>
      </c>
      <c r="V90" s="44">
        <v>852</v>
      </c>
      <c r="W90" s="45">
        <v>970</v>
      </c>
      <c r="X90" s="45">
        <v>990</v>
      </c>
      <c r="Y90" s="145">
        <v>990</v>
      </c>
    </row>
    <row r="91" spans="1:25" x14ac:dyDescent="0.25">
      <c r="A91" s="43" t="s">
        <v>141</v>
      </c>
      <c r="B91" s="22">
        <v>1040</v>
      </c>
      <c r="C91" s="22">
        <v>1027</v>
      </c>
      <c r="D91" s="22">
        <v>1020</v>
      </c>
      <c r="E91" s="22">
        <v>1016</v>
      </c>
      <c r="F91" s="22">
        <v>1014</v>
      </c>
      <c r="G91" s="22">
        <v>1010</v>
      </c>
      <c r="H91" s="22">
        <v>1007</v>
      </c>
      <c r="I91" s="22">
        <v>996</v>
      </c>
      <c r="J91" s="22">
        <v>974</v>
      </c>
      <c r="K91" s="44">
        <v>977.2</v>
      </c>
      <c r="L91" s="22">
        <v>966</v>
      </c>
      <c r="M91" s="44">
        <v>780</v>
      </c>
      <c r="N91" s="22">
        <v>787</v>
      </c>
      <c r="O91" s="22">
        <v>773</v>
      </c>
      <c r="P91" s="22">
        <v>785</v>
      </c>
      <c r="Q91" s="22">
        <v>1055</v>
      </c>
      <c r="R91" s="22">
        <v>1013</v>
      </c>
      <c r="S91" s="22">
        <v>1091</v>
      </c>
      <c r="T91" s="44">
        <v>1179.7460000000001</v>
      </c>
      <c r="U91" s="44">
        <v>1240.683</v>
      </c>
      <c r="V91" s="44">
        <v>968</v>
      </c>
      <c r="W91" s="45">
        <v>1246</v>
      </c>
      <c r="X91" s="45">
        <v>1197</v>
      </c>
      <c r="Y91" s="145">
        <v>870</v>
      </c>
    </row>
    <row r="92" spans="1:25" x14ac:dyDescent="0.25">
      <c r="A92" s="43" t="s">
        <v>142</v>
      </c>
      <c r="B92" s="22">
        <v>918</v>
      </c>
      <c r="C92" s="22">
        <v>929</v>
      </c>
      <c r="D92" s="22">
        <v>934</v>
      </c>
      <c r="E92" s="22">
        <v>940</v>
      </c>
      <c r="F92" s="22">
        <v>927</v>
      </c>
      <c r="G92" s="22">
        <v>910</v>
      </c>
      <c r="H92" s="22">
        <v>913</v>
      </c>
      <c r="I92" s="22">
        <v>907</v>
      </c>
      <c r="J92" s="22">
        <v>916</v>
      </c>
      <c r="K92" s="44">
        <v>931.9</v>
      </c>
      <c r="L92" s="22">
        <v>929</v>
      </c>
      <c r="M92" s="44">
        <v>929.2</v>
      </c>
      <c r="N92" s="22">
        <v>923</v>
      </c>
      <c r="O92" s="22">
        <v>908</v>
      </c>
      <c r="P92" s="22">
        <v>810</v>
      </c>
      <c r="Q92" s="22">
        <v>801</v>
      </c>
      <c r="R92" s="22">
        <v>791</v>
      </c>
      <c r="S92" s="22">
        <v>781</v>
      </c>
      <c r="T92" s="44">
        <v>892.52599999999995</v>
      </c>
      <c r="U92" s="44">
        <v>910.32100000000003</v>
      </c>
      <c r="V92" s="44">
        <v>709</v>
      </c>
      <c r="W92" s="45">
        <v>679</v>
      </c>
      <c r="X92" s="45">
        <v>724</v>
      </c>
      <c r="Y92" s="145">
        <v>802</v>
      </c>
    </row>
    <row r="93" spans="1:25" x14ac:dyDescent="0.25">
      <c r="A93" s="43" t="s">
        <v>143</v>
      </c>
      <c r="B93" s="22">
        <v>318</v>
      </c>
      <c r="C93" s="22">
        <v>320</v>
      </c>
      <c r="D93" s="22">
        <v>311</v>
      </c>
      <c r="E93" s="22">
        <v>310</v>
      </c>
      <c r="F93" s="22">
        <v>350</v>
      </c>
      <c r="G93" s="22">
        <v>348</v>
      </c>
      <c r="H93" s="22">
        <v>347</v>
      </c>
      <c r="I93" s="22">
        <v>334</v>
      </c>
      <c r="J93" s="22">
        <v>335</v>
      </c>
      <c r="K93" s="44">
        <v>330.6</v>
      </c>
      <c r="L93" s="22">
        <v>332</v>
      </c>
      <c r="M93" s="44">
        <v>328.2</v>
      </c>
      <c r="N93" s="22">
        <v>309</v>
      </c>
      <c r="O93" s="22">
        <v>298</v>
      </c>
      <c r="P93" s="22">
        <v>301</v>
      </c>
      <c r="Q93" s="22">
        <v>314</v>
      </c>
      <c r="R93" s="22">
        <v>313</v>
      </c>
      <c r="S93" s="22">
        <v>311</v>
      </c>
      <c r="T93" s="44">
        <v>308.57900000000001</v>
      </c>
      <c r="U93" s="44">
        <v>321.15800000000002</v>
      </c>
      <c r="V93" s="44">
        <v>251</v>
      </c>
      <c r="W93" s="45">
        <v>301</v>
      </c>
      <c r="X93" s="45">
        <v>331</v>
      </c>
      <c r="Y93" s="145">
        <v>434</v>
      </c>
    </row>
    <row r="94" spans="1:25" ht="18" x14ac:dyDescent="0.25">
      <c r="A94" s="40" t="s">
        <v>205</v>
      </c>
      <c r="B94" s="21">
        <f t="shared" ref="B94:H94" si="5">SUM(B95:B105)</f>
        <v>3824</v>
      </c>
      <c r="C94" s="21">
        <f t="shared" si="5"/>
        <v>3836</v>
      </c>
      <c r="D94" s="21">
        <f t="shared" si="5"/>
        <v>3798</v>
      </c>
      <c r="E94" s="21">
        <f t="shared" si="5"/>
        <v>3756</v>
      </c>
      <c r="F94" s="21">
        <f t="shared" si="5"/>
        <v>3734</v>
      </c>
      <c r="G94" s="21">
        <f t="shared" si="5"/>
        <v>3665</v>
      </c>
      <c r="H94" s="21">
        <f t="shared" si="5"/>
        <v>3576</v>
      </c>
      <c r="I94" s="21">
        <f t="shared" ref="I94:S94" si="6">SUM(I95:I105)</f>
        <v>3468</v>
      </c>
      <c r="J94" s="21">
        <f t="shared" si="6"/>
        <v>3530</v>
      </c>
      <c r="K94" s="41">
        <f t="shared" si="6"/>
        <v>3366.7</v>
      </c>
      <c r="L94" s="21">
        <f t="shared" si="6"/>
        <v>3319</v>
      </c>
      <c r="M94" s="41">
        <f t="shared" si="6"/>
        <v>3199.1</v>
      </c>
      <c r="N94" s="21">
        <f t="shared" si="6"/>
        <v>3010</v>
      </c>
      <c r="O94" s="21">
        <f t="shared" si="6"/>
        <v>2977</v>
      </c>
      <c r="P94" s="21">
        <f t="shared" si="6"/>
        <v>2984</v>
      </c>
      <c r="Q94" s="21">
        <f t="shared" si="6"/>
        <v>3092</v>
      </c>
      <c r="R94" s="21">
        <f t="shared" si="6"/>
        <v>3121</v>
      </c>
      <c r="S94" s="21">
        <f t="shared" si="6"/>
        <v>3085</v>
      </c>
      <c r="T94" s="41">
        <v>3093.0569999999998</v>
      </c>
      <c r="U94" s="41">
        <v>3118.0120000000002</v>
      </c>
      <c r="V94" s="41">
        <v>2835</v>
      </c>
      <c r="W94" s="42">
        <v>3264</v>
      </c>
      <c r="X94" s="42">
        <v>3411</v>
      </c>
      <c r="Y94" s="144">
        <v>3008</v>
      </c>
    </row>
    <row r="95" spans="1:25" x14ac:dyDescent="0.25">
      <c r="A95" s="43" t="s">
        <v>145</v>
      </c>
      <c r="B95" s="22">
        <v>430</v>
      </c>
      <c r="C95" s="22">
        <v>431</v>
      </c>
      <c r="D95" s="22">
        <v>436</v>
      </c>
      <c r="E95" s="22">
        <v>430</v>
      </c>
      <c r="F95" s="22">
        <v>428</v>
      </c>
      <c r="G95" s="22">
        <v>438</v>
      </c>
      <c r="H95" s="22">
        <v>438</v>
      </c>
      <c r="I95" s="22">
        <v>436</v>
      </c>
      <c r="J95" s="22">
        <v>438</v>
      </c>
      <c r="K95" s="44">
        <v>419.8</v>
      </c>
      <c r="L95" s="22">
        <v>410</v>
      </c>
      <c r="M95" s="44">
        <v>401.6</v>
      </c>
      <c r="N95" s="22">
        <v>292</v>
      </c>
      <c r="O95" s="22">
        <v>280</v>
      </c>
      <c r="P95" s="22">
        <v>264</v>
      </c>
      <c r="Q95" s="22">
        <v>342</v>
      </c>
      <c r="R95" s="22">
        <v>346</v>
      </c>
      <c r="S95" s="22">
        <v>347</v>
      </c>
      <c r="T95" s="44">
        <v>363.28100000000001</v>
      </c>
      <c r="U95" s="44">
        <v>365.82799999999997</v>
      </c>
      <c r="V95" s="44">
        <v>285</v>
      </c>
      <c r="W95" s="45">
        <v>398</v>
      </c>
      <c r="X95" s="45">
        <v>407</v>
      </c>
      <c r="Y95" s="145">
        <v>483</v>
      </c>
    </row>
    <row r="96" spans="1:25" x14ac:dyDescent="0.25">
      <c r="A96" s="43" t="s">
        <v>146</v>
      </c>
      <c r="B96" s="22">
        <v>473</v>
      </c>
      <c r="C96" s="22">
        <v>477</v>
      </c>
      <c r="D96" s="22">
        <v>488</v>
      </c>
      <c r="E96" s="22">
        <v>490</v>
      </c>
      <c r="F96" s="22">
        <v>497</v>
      </c>
      <c r="G96" s="22">
        <v>492</v>
      </c>
      <c r="H96" s="22">
        <v>491</v>
      </c>
      <c r="I96" s="22">
        <v>495</v>
      </c>
      <c r="J96" s="22">
        <v>493</v>
      </c>
      <c r="K96" s="44">
        <v>494.7</v>
      </c>
      <c r="L96" s="22">
        <v>499</v>
      </c>
      <c r="M96" s="44">
        <v>485</v>
      </c>
      <c r="N96" s="22">
        <v>466</v>
      </c>
      <c r="O96" s="22">
        <v>460</v>
      </c>
      <c r="P96" s="22">
        <v>462</v>
      </c>
      <c r="Q96" s="22">
        <v>470</v>
      </c>
      <c r="R96" s="22">
        <v>471</v>
      </c>
      <c r="S96" s="22">
        <v>462</v>
      </c>
      <c r="T96" s="44">
        <v>469.53</v>
      </c>
      <c r="U96" s="44">
        <v>493.15600000000001</v>
      </c>
      <c r="V96" s="44">
        <v>350</v>
      </c>
      <c r="W96" s="45">
        <v>431</v>
      </c>
      <c r="X96" s="45">
        <v>488</v>
      </c>
      <c r="Y96" s="145">
        <v>443</v>
      </c>
    </row>
    <row r="97" spans="1:25" x14ac:dyDescent="0.25">
      <c r="A97" s="43" t="s">
        <v>147</v>
      </c>
      <c r="B97" s="22">
        <v>516</v>
      </c>
      <c r="C97" s="22">
        <v>515</v>
      </c>
      <c r="D97" s="22">
        <v>514</v>
      </c>
      <c r="E97" s="22">
        <v>518</v>
      </c>
      <c r="F97" s="22">
        <v>519</v>
      </c>
      <c r="G97" s="22">
        <v>517</v>
      </c>
      <c r="H97" s="22">
        <v>520</v>
      </c>
      <c r="I97" s="22">
        <v>521</v>
      </c>
      <c r="J97" s="22">
        <v>610</v>
      </c>
      <c r="K97" s="44">
        <v>487.2</v>
      </c>
      <c r="L97" s="22">
        <v>474</v>
      </c>
      <c r="M97" s="44">
        <v>455.2</v>
      </c>
      <c r="N97" s="22">
        <v>429</v>
      </c>
      <c r="O97" s="22">
        <v>429</v>
      </c>
      <c r="P97" s="22">
        <v>422</v>
      </c>
      <c r="Q97" s="22">
        <v>414</v>
      </c>
      <c r="R97" s="22">
        <v>398</v>
      </c>
      <c r="S97" s="22">
        <v>342</v>
      </c>
      <c r="T97" s="44">
        <v>345.12900000000002</v>
      </c>
      <c r="U97" s="44">
        <v>343.197</v>
      </c>
      <c r="V97" s="44">
        <v>338</v>
      </c>
      <c r="W97" s="45">
        <v>396</v>
      </c>
      <c r="X97" s="45">
        <v>414</v>
      </c>
      <c r="Y97" s="145">
        <v>466</v>
      </c>
    </row>
    <row r="98" spans="1:25" x14ac:dyDescent="0.25">
      <c r="A98" s="43" t="s">
        <v>148</v>
      </c>
      <c r="B98" s="22">
        <v>183</v>
      </c>
      <c r="C98" s="22">
        <v>182</v>
      </c>
      <c r="D98" s="22">
        <v>182</v>
      </c>
      <c r="E98" s="22">
        <v>181</v>
      </c>
      <c r="F98" s="22">
        <v>180</v>
      </c>
      <c r="G98" s="22">
        <v>177</v>
      </c>
      <c r="H98" s="22">
        <v>174</v>
      </c>
      <c r="I98" s="22">
        <v>169</v>
      </c>
      <c r="J98" s="22">
        <v>168</v>
      </c>
      <c r="K98" s="44">
        <v>166.7</v>
      </c>
      <c r="L98" s="22">
        <v>165</v>
      </c>
      <c r="M98" s="44">
        <v>162.5</v>
      </c>
      <c r="N98" s="22">
        <v>163</v>
      </c>
      <c r="O98" s="22">
        <v>160</v>
      </c>
      <c r="P98" s="22">
        <v>162</v>
      </c>
      <c r="Q98" s="22">
        <v>157</v>
      </c>
      <c r="R98" s="22">
        <v>167</v>
      </c>
      <c r="S98" s="22">
        <v>161</v>
      </c>
      <c r="T98" s="44">
        <v>160.01300000000001</v>
      </c>
      <c r="U98" s="44">
        <v>165.27500000000001</v>
      </c>
      <c r="V98" s="44">
        <v>149</v>
      </c>
      <c r="W98" s="45">
        <v>163</v>
      </c>
      <c r="X98" s="45">
        <v>160</v>
      </c>
      <c r="Y98" s="145">
        <v>152</v>
      </c>
    </row>
    <row r="99" spans="1:25" x14ac:dyDescent="0.25">
      <c r="A99" s="43" t="s">
        <v>149</v>
      </c>
      <c r="B99" s="22">
        <v>767</v>
      </c>
      <c r="C99" s="22">
        <v>760</v>
      </c>
      <c r="D99" s="22">
        <v>733</v>
      </c>
      <c r="E99" s="22">
        <v>712</v>
      </c>
      <c r="F99" s="22">
        <v>691</v>
      </c>
      <c r="G99" s="22">
        <v>655</v>
      </c>
      <c r="H99" s="22">
        <v>615</v>
      </c>
      <c r="I99" s="22">
        <v>544</v>
      </c>
      <c r="J99" s="22">
        <v>524</v>
      </c>
      <c r="K99" s="44">
        <v>509.2</v>
      </c>
      <c r="L99" s="22">
        <v>496</v>
      </c>
      <c r="M99" s="44">
        <v>490.3</v>
      </c>
      <c r="N99" s="22">
        <v>474</v>
      </c>
      <c r="O99" s="22">
        <v>455</v>
      </c>
      <c r="P99" s="22">
        <v>447</v>
      </c>
      <c r="Q99" s="22">
        <v>446</v>
      </c>
      <c r="R99" s="22">
        <v>436</v>
      </c>
      <c r="S99" s="22">
        <v>444</v>
      </c>
      <c r="T99" s="44">
        <v>430.58199999999999</v>
      </c>
      <c r="U99" s="44">
        <v>424.01499999999999</v>
      </c>
      <c r="V99" s="44">
        <v>384</v>
      </c>
      <c r="W99" s="45">
        <v>420</v>
      </c>
      <c r="X99" s="45">
        <v>441</v>
      </c>
      <c r="Y99" s="145">
        <v>531</v>
      </c>
    </row>
    <row r="100" spans="1:25" x14ac:dyDescent="0.25">
      <c r="A100" s="43" t="s">
        <v>150</v>
      </c>
      <c r="B100" s="22">
        <v>502</v>
      </c>
      <c r="C100" s="22">
        <v>507</v>
      </c>
      <c r="D100" s="22">
        <v>495</v>
      </c>
      <c r="E100" s="22">
        <v>487</v>
      </c>
      <c r="F100" s="22">
        <v>486</v>
      </c>
      <c r="G100" s="22">
        <v>484</v>
      </c>
      <c r="H100" s="22">
        <v>472</v>
      </c>
      <c r="I100" s="22">
        <v>448</v>
      </c>
      <c r="J100" s="22">
        <v>454</v>
      </c>
      <c r="K100" s="44">
        <v>462.1</v>
      </c>
      <c r="L100" s="22">
        <v>481</v>
      </c>
      <c r="M100" s="44">
        <v>497.9</v>
      </c>
      <c r="N100" s="22">
        <v>510</v>
      </c>
      <c r="O100" s="22">
        <v>526</v>
      </c>
      <c r="P100" s="22">
        <v>523</v>
      </c>
      <c r="Q100" s="22">
        <v>538</v>
      </c>
      <c r="R100" s="22">
        <v>552</v>
      </c>
      <c r="S100" s="22">
        <v>553</v>
      </c>
      <c r="T100" s="44">
        <v>559.83199999999999</v>
      </c>
      <c r="U100" s="44">
        <v>558.61900000000003</v>
      </c>
      <c r="V100" s="44">
        <v>611</v>
      </c>
      <c r="W100" s="45">
        <v>662</v>
      </c>
      <c r="X100" s="45">
        <v>708</v>
      </c>
      <c r="Y100" s="145">
        <v>337</v>
      </c>
    </row>
    <row r="101" spans="1:25" x14ac:dyDescent="0.25">
      <c r="A101" s="43" t="s">
        <v>151</v>
      </c>
      <c r="B101" s="22">
        <v>377</v>
      </c>
      <c r="C101" s="22">
        <v>390</v>
      </c>
      <c r="D101" s="22">
        <v>389</v>
      </c>
      <c r="E101" s="22">
        <v>384</v>
      </c>
      <c r="F101" s="22">
        <v>380</v>
      </c>
      <c r="G101" s="22">
        <v>363</v>
      </c>
      <c r="H101" s="22">
        <v>341</v>
      </c>
      <c r="I101" s="22">
        <v>337</v>
      </c>
      <c r="J101" s="22">
        <v>332</v>
      </c>
      <c r="K101" s="44">
        <v>325.5</v>
      </c>
      <c r="L101" s="22">
        <v>308</v>
      </c>
      <c r="M101" s="44">
        <v>260</v>
      </c>
      <c r="N101" s="22">
        <v>241</v>
      </c>
      <c r="O101" s="22">
        <v>240</v>
      </c>
      <c r="P101" s="22">
        <v>277</v>
      </c>
      <c r="Q101" s="22">
        <v>277</v>
      </c>
      <c r="R101" s="22">
        <v>297</v>
      </c>
      <c r="S101" s="22">
        <v>290</v>
      </c>
      <c r="T101" s="44">
        <v>298.35199999999998</v>
      </c>
      <c r="U101" s="44">
        <v>308.637</v>
      </c>
      <c r="V101" s="44">
        <v>221</v>
      </c>
      <c r="W101" s="45">
        <v>201</v>
      </c>
      <c r="X101" s="45">
        <v>210</v>
      </c>
      <c r="Y101" s="145">
        <v>225</v>
      </c>
    </row>
    <row r="102" spans="1:25" x14ac:dyDescent="0.25">
      <c r="A102" s="43" t="s">
        <v>152</v>
      </c>
      <c r="B102" s="22">
        <v>130</v>
      </c>
      <c r="C102" s="22">
        <v>128</v>
      </c>
      <c r="D102" s="22">
        <v>120</v>
      </c>
      <c r="E102" s="22">
        <v>115</v>
      </c>
      <c r="F102" s="22">
        <v>113</v>
      </c>
      <c r="G102" s="22">
        <v>110</v>
      </c>
      <c r="H102" s="22">
        <v>104</v>
      </c>
      <c r="I102" s="22">
        <v>100</v>
      </c>
      <c r="J102" s="22">
        <v>96</v>
      </c>
      <c r="K102" s="44">
        <v>94</v>
      </c>
      <c r="L102" s="22">
        <v>92</v>
      </c>
      <c r="M102" s="44">
        <v>88.4</v>
      </c>
      <c r="N102" s="22">
        <v>87</v>
      </c>
      <c r="O102" s="22">
        <v>86</v>
      </c>
      <c r="P102" s="22">
        <v>86</v>
      </c>
      <c r="Q102" s="22">
        <v>85</v>
      </c>
      <c r="R102" s="22">
        <v>89</v>
      </c>
      <c r="S102" s="22">
        <v>87</v>
      </c>
      <c r="T102" s="44">
        <v>87.058999999999997</v>
      </c>
      <c r="U102" s="44">
        <v>84.584999999999994</v>
      </c>
      <c r="V102" s="44">
        <v>68</v>
      </c>
      <c r="W102" s="45">
        <v>80</v>
      </c>
      <c r="X102" s="45">
        <v>80</v>
      </c>
      <c r="Y102" s="145">
        <v>75</v>
      </c>
    </row>
    <row r="103" spans="1:25" x14ac:dyDescent="0.25">
      <c r="A103" s="43" t="s">
        <v>153</v>
      </c>
      <c r="B103" s="22">
        <v>289</v>
      </c>
      <c r="C103" s="22">
        <v>290</v>
      </c>
      <c r="D103" s="22">
        <v>289</v>
      </c>
      <c r="E103" s="22">
        <v>287</v>
      </c>
      <c r="F103" s="22">
        <v>285</v>
      </c>
      <c r="G103" s="22">
        <v>274</v>
      </c>
      <c r="H103" s="22">
        <v>268</v>
      </c>
      <c r="I103" s="22">
        <v>266</v>
      </c>
      <c r="J103" s="22">
        <v>265</v>
      </c>
      <c r="K103" s="44">
        <v>260.8</v>
      </c>
      <c r="L103" s="22">
        <v>260</v>
      </c>
      <c r="M103" s="44">
        <v>257.60000000000002</v>
      </c>
      <c r="N103" s="22">
        <v>255</v>
      </c>
      <c r="O103" s="22">
        <v>250</v>
      </c>
      <c r="P103" s="22">
        <v>255</v>
      </c>
      <c r="Q103" s="22">
        <v>282</v>
      </c>
      <c r="R103" s="22">
        <v>287</v>
      </c>
      <c r="S103" s="22">
        <v>322</v>
      </c>
      <c r="T103" s="44">
        <v>306.46300000000002</v>
      </c>
      <c r="U103" s="44">
        <v>305.89</v>
      </c>
      <c r="V103" s="44">
        <v>343</v>
      </c>
      <c r="W103" s="45">
        <v>431</v>
      </c>
      <c r="X103" s="45">
        <v>414</v>
      </c>
      <c r="Y103" s="145">
        <v>214</v>
      </c>
    </row>
    <row r="104" spans="1:25" ht="19.5" x14ac:dyDescent="0.25">
      <c r="A104" s="43" t="s">
        <v>154</v>
      </c>
      <c r="B104" s="22">
        <v>96</v>
      </c>
      <c r="C104" s="22">
        <v>97</v>
      </c>
      <c r="D104" s="22">
        <v>95</v>
      </c>
      <c r="E104" s="22">
        <v>96</v>
      </c>
      <c r="F104" s="22">
        <v>98</v>
      </c>
      <c r="G104" s="22">
        <v>98</v>
      </c>
      <c r="H104" s="22">
        <v>99</v>
      </c>
      <c r="I104" s="22">
        <v>98</v>
      </c>
      <c r="J104" s="22">
        <v>53</v>
      </c>
      <c r="K104" s="44">
        <v>95.7</v>
      </c>
      <c r="L104" s="22">
        <v>84</v>
      </c>
      <c r="M104" s="44">
        <v>56.9</v>
      </c>
      <c r="N104" s="22">
        <v>53</v>
      </c>
      <c r="O104" s="22">
        <v>51</v>
      </c>
      <c r="P104" s="22">
        <v>49</v>
      </c>
      <c r="Q104" s="22">
        <v>49</v>
      </c>
      <c r="R104" s="22">
        <v>47</v>
      </c>
      <c r="S104" s="22">
        <v>47</v>
      </c>
      <c r="T104" s="44">
        <v>40.040999999999997</v>
      </c>
      <c r="U104" s="44">
        <v>39.07</v>
      </c>
      <c r="V104" s="44">
        <v>45</v>
      </c>
      <c r="W104" s="45">
        <v>55</v>
      </c>
      <c r="X104" s="45">
        <v>53</v>
      </c>
      <c r="Y104" s="145">
        <v>56</v>
      </c>
    </row>
    <row r="105" spans="1:25" ht="19.5" x14ac:dyDescent="0.25">
      <c r="A105" s="43" t="s">
        <v>155</v>
      </c>
      <c r="B105" s="22">
        <v>61</v>
      </c>
      <c r="C105" s="22">
        <v>59</v>
      </c>
      <c r="D105" s="22">
        <v>57</v>
      </c>
      <c r="E105" s="22">
        <v>56</v>
      </c>
      <c r="F105" s="22">
        <v>57</v>
      </c>
      <c r="G105" s="22">
        <v>57</v>
      </c>
      <c r="H105" s="22">
        <v>54</v>
      </c>
      <c r="I105" s="22">
        <v>54</v>
      </c>
      <c r="J105" s="22">
        <v>97</v>
      </c>
      <c r="K105" s="44">
        <v>51</v>
      </c>
      <c r="L105" s="22">
        <v>50</v>
      </c>
      <c r="M105" s="44">
        <v>43.7</v>
      </c>
      <c r="N105" s="22">
        <v>40</v>
      </c>
      <c r="O105" s="22">
        <v>40</v>
      </c>
      <c r="P105" s="22">
        <v>37</v>
      </c>
      <c r="Q105" s="22">
        <v>32</v>
      </c>
      <c r="R105" s="22">
        <v>31</v>
      </c>
      <c r="S105" s="22">
        <v>30</v>
      </c>
      <c r="T105" s="44">
        <v>32.774999999999999</v>
      </c>
      <c r="U105" s="44">
        <v>29.74</v>
      </c>
      <c r="V105" s="44">
        <v>41</v>
      </c>
      <c r="W105" s="45">
        <v>29</v>
      </c>
      <c r="X105" s="45">
        <v>38</v>
      </c>
      <c r="Y105" s="145">
        <v>26</v>
      </c>
    </row>
    <row r="106" spans="1:25" x14ac:dyDescent="0.25">
      <c r="A106" s="290" t="s">
        <v>156</v>
      </c>
      <c r="B106" s="290"/>
      <c r="C106" s="290"/>
      <c r="D106" s="290"/>
      <c r="E106" s="290"/>
      <c r="F106" s="290"/>
      <c r="G106" s="290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8"/>
      <c r="T106" s="32"/>
    </row>
    <row r="107" spans="1:25" ht="15.75" customHeight="1" x14ac:dyDescent="0.25">
      <c r="A107" s="292" t="s">
        <v>209</v>
      </c>
      <c r="B107" s="292"/>
      <c r="C107" s="292"/>
      <c r="D107" s="292"/>
      <c r="E107" s="292"/>
      <c r="F107" s="292"/>
      <c r="G107" s="292"/>
      <c r="H107" s="292"/>
      <c r="I107" s="292"/>
      <c r="J107" s="292"/>
      <c r="K107" s="292"/>
      <c r="L107" s="292"/>
      <c r="M107" s="292"/>
      <c r="N107" s="292"/>
      <c r="O107" s="292"/>
      <c r="P107" s="292"/>
      <c r="Q107" s="292"/>
      <c r="R107" s="292"/>
      <c r="S107" s="33"/>
      <c r="T107" s="50"/>
      <c r="U107" s="13"/>
      <c r="V107" s="13"/>
      <c r="W107" s="13"/>
      <c r="X107" s="33"/>
      <c r="Y107" s="96"/>
    </row>
    <row r="108" spans="1:2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</sheetData>
  <mergeCells count="4">
    <mergeCell ref="A2:Y2"/>
    <mergeCell ref="A3:Y3"/>
    <mergeCell ref="A106:R106"/>
    <mergeCell ref="A107:R107"/>
  </mergeCells>
  <pageMargins left="0.7" right="0.7" top="0.75" bottom="0.75" header="0.3" footer="0.3"/>
  <pageSetup paperSize="9" firstPageNumber="2147483647" orientation="portrait"/>
  <ignoredErrors>
    <ignoredError sqref="G28" formula="1"/>
    <ignoredError sqref="M5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</vt:lpstr>
      <vt:lpstr>6.7.1.</vt:lpstr>
      <vt:lpstr>6.7.2.</vt:lpstr>
      <vt:lpstr>6.8.1.</vt:lpstr>
      <vt:lpstr>6.8.2.</vt:lpstr>
      <vt:lpstr>6.9.1.</vt:lpstr>
      <vt:lpstr>6.9.2.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revision>3</cp:revision>
  <dcterms:created xsi:type="dcterms:W3CDTF">2018-01-17T11:38:54Z</dcterms:created>
  <dcterms:modified xsi:type="dcterms:W3CDTF">2024-12-28T11:22:56Z</dcterms:modified>
</cp:coreProperties>
</file>